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ttanni_v\Desktop\ATTIVITA' PRODUTTIVESUAP\fiera e feste\Fiera festa MDP 2024\"/>
    </mc:Choice>
  </mc:AlternateContent>
  <xr:revisionPtr revIDLastSave="0" documentId="13_ncr:1_{3C8D8563-5A2F-4DBC-BC4D-7702549B3135}" xr6:coauthVersionLast="47" xr6:coauthVersionMax="47" xr10:uidLastSave="{00000000-0000-0000-0000-000000000000}"/>
  <bookViews>
    <workbookView xWindow="4356" yWindow="3396" windowWidth="17280" windowHeight="8964" xr2:uid="{00000000-000D-0000-FFFF-FFFF00000000}"/>
  </bookViews>
  <sheets>
    <sheet name="GRAD FMP 2024 ALFA" sheetId="3" r:id="rId1"/>
    <sheet name="GRAD FMP 2024 PUB" sheetId="2" r:id="rId2"/>
    <sheet name="GRAD FMP 2024 " sheetId="1" r:id="rId3"/>
  </sheets>
  <definedNames>
    <definedName name="_xlnm._FilterDatabase" localSheetId="0" hidden="1">'GRAD FMP 2024 ALFA'!$A$1:$AK$97</definedName>
    <definedName name="_xlnm._FilterDatabase" localSheetId="1" hidden="1">'GRAD FMP 2024 PUB'!$A$1:$AK$97</definedName>
    <definedName name="_xlnm.Print_Area" localSheetId="0">'GRAD FMP 2024 ALFA'!$A$1:$AK$109</definedName>
    <definedName name="_xlnm.Print_Area" localSheetId="1">'GRAD FMP 2024 PUB'!$A$1:$AK$109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99" i="3" l="1"/>
  <c r="AA97" i="3"/>
  <c r="AA96" i="3"/>
  <c r="AA95" i="3"/>
  <c r="AA87" i="3"/>
  <c r="AG93" i="3"/>
  <c r="AA93" i="3"/>
  <c r="AG91" i="3"/>
  <c r="AA91" i="3"/>
  <c r="AG82" i="3"/>
  <c r="AA82" i="3"/>
  <c r="AG94" i="3"/>
  <c r="AA94" i="3"/>
  <c r="AG90" i="3"/>
  <c r="AA90" i="3"/>
  <c r="AG89" i="3"/>
  <c r="AA89" i="3"/>
  <c r="AG92" i="3"/>
  <c r="AA92" i="3"/>
  <c r="AG83" i="3"/>
  <c r="AA83" i="3"/>
  <c r="AG86" i="3"/>
  <c r="AA86" i="3"/>
  <c r="AG88" i="3"/>
  <c r="AA88" i="3"/>
  <c r="AG85" i="3"/>
  <c r="AA85" i="3"/>
  <c r="AG84" i="3"/>
  <c r="AA84" i="3"/>
  <c r="AA36" i="3"/>
  <c r="AA26" i="3"/>
  <c r="AA50" i="3"/>
  <c r="AA60" i="3"/>
  <c r="AA67" i="3"/>
  <c r="AA62" i="3"/>
  <c r="AA29" i="3"/>
  <c r="AG33" i="3"/>
  <c r="AA33" i="3"/>
  <c r="AA52" i="3"/>
  <c r="AA75" i="3"/>
  <c r="AA44" i="3"/>
  <c r="AG27" i="3"/>
  <c r="AA27" i="3"/>
  <c r="AA68" i="3"/>
  <c r="AA72" i="3"/>
  <c r="AA58" i="3"/>
  <c r="AA49" i="3"/>
  <c r="AA39" i="3"/>
  <c r="AA56" i="3"/>
  <c r="AG32" i="3"/>
  <c r="AA32" i="3"/>
  <c r="AA64" i="3"/>
  <c r="AG77" i="3"/>
  <c r="AA77" i="3"/>
  <c r="AG69" i="3"/>
  <c r="AA69" i="3"/>
  <c r="AA37" i="3"/>
  <c r="AG66" i="3"/>
  <c r="AA66" i="3"/>
  <c r="AG22" i="3"/>
  <c r="AA22" i="3"/>
  <c r="AG53" i="3"/>
  <c r="AA53" i="3"/>
  <c r="AG46" i="3"/>
  <c r="AA46" i="3"/>
  <c r="AA23" i="3"/>
  <c r="AG78" i="3"/>
  <c r="AA78" i="3"/>
  <c r="AA24" i="3"/>
  <c r="AA41" i="3"/>
  <c r="AG31" i="3"/>
  <c r="AA31" i="3"/>
  <c r="AA40" i="3"/>
  <c r="AA43" i="3"/>
  <c r="AA25" i="3"/>
  <c r="AG57" i="3"/>
  <c r="AA57" i="3"/>
  <c r="AG71" i="3"/>
  <c r="AA71" i="3"/>
  <c r="AA70" i="3"/>
  <c r="AA55" i="3"/>
  <c r="AG73" i="3"/>
  <c r="AA73" i="3"/>
  <c r="AG47" i="3"/>
  <c r="AA47" i="3"/>
  <c r="AG51" i="3"/>
  <c r="AA51" i="3"/>
  <c r="AG28" i="3"/>
  <c r="AA28" i="3"/>
  <c r="AG59" i="3"/>
  <c r="AA59" i="3"/>
  <c r="AA42" i="3"/>
  <c r="AG79" i="3"/>
  <c r="AA79" i="3"/>
  <c r="AG76" i="3"/>
  <c r="AA76" i="3"/>
  <c r="AA74" i="3"/>
  <c r="AA54" i="3"/>
  <c r="AG35" i="3"/>
  <c r="AA35" i="3"/>
  <c r="AG34" i="3"/>
  <c r="AA34" i="3"/>
  <c r="AG80" i="3"/>
  <c r="AA80" i="3"/>
  <c r="AA65" i="3"/>
  <c r="AG63" i="3"/>
  <c r="AA63" i="3"/>
  <c r="AG48" i="3"/>
  <c r="AA48" i="3"/>
  <c r="AG45" i="3"/>
  <c r="AA45" i="3"/>
  <c r="AA30" i="3"/>
  <c r="AG38" i="3"/>
  <c r="AA38" i="3"/>
  <c r="AA61" i="3"/>
  <c r="AA21" i="3"/>
  <c r="AG17" i="3"/>
  <c r="AA17" i="3"/>
  <c r="AG19" i="3"/>
  <c r="AA19" i="3"/>
  <c r="AG18" i="3"/>
  <c r="AA18" i="3"/>
  <c r="AA16" i="3"/>
  <c r="AG13" i="3"/>
  <c r="AA13" i="3"/>
  <c r="AG3" i="3"/>
  <c r="AA3" i="3"/>
  <c r="AG4" i="3"/>
  <c r="AA4" i="3"/>
  <c r="AG14" i="3"/>
  <c r="AA14" i="3"/>
  <c r="AA11" i="3"/>
  <c r="AG6" i="3"/>
  <c r="AA6" i="3"/>
  <c r="AG12" i="3"/>
  <c r="AA12" i="3"/>
  <c r="AA9" i="3"/>
  <c r="AG8" i="3"/>
  <c r="AA8" i="3"/>
  <c r="AA10" i="3"/>
  <c r="AA7" i="3"/>
  <c r="AA2" i="3"/>
  <c r="AG5" i="3"/>
  <c r="AA5" i="3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21" i="2"/>
  <c r="AA17" i="2"/>
  <c r="AA18" i="2"/>
  <c r="AA19" i="2"/>
  <c r="AA16" i="2"/>
  <c r="AA2" i="2"/>
  <c r="W99" i="2"/>
  <c r="AA97" i="2"/>
  <c r="AA96" i="2"/>
  <c r="AA95" i="2"/>
  <c r="AA94" i="2"/>
  <c r="AG93" i="2"/>
  <c r="AA93" i="2"/>
  <c r="AG92" i="2"/>
  <c r="AA92" i="2"/>
  <c r="AG91" i="2"/>
  <c r="AA91" i="2"/>
  <c r="AG90" i="2"/>
  <c r="AA90" i="2"/>
  <c r="AG89" i="2"/>
  <c r="AA89" i="2"/>
  <c r="AG88" i="2"/>
  <c r="AA88" i="2"/>
  <c r="AG87" i="2"/>
  <c r="AA87" i="2"/>
  <c r="AG86" i="2"/>
  <c r="AA86" i="2"/>
  <c r="AG85" i="2"/>
  <c r="AA85" i="2"/>
  <c r="AG84" i="2"/>
  <c r="AA84" i="2"/>
  <c r="AG83" i="2"/>
  <c r="AA83" i="2"/>
  <c r="AG82" i="2"/>
  <c r="AA82" i="2"/>
  <c r="AG73" i="2"/>
  <c r="AG69" i="2"/>
  <c r="AG62" i="2"/>
  <c r="AG60" i="2"/>
  <c r="AG59" i="2"/>
  <c r="AG57" i="2"/>
  <c r="AG56" i="2"/>
  <c r="AG55" i="2"/>
  <c r="AG54" i="2"/>
  <c r="AG52" i="2"/>
  <c r="AG49" i="2"/>
  <c r="AG45" i="2"/>
  <c r="AG44" i="2"/>
  <c r="AG41" i="2"/>
  <c r="AG40" i="2"/>
  <c r="AG39" i="2"/>
  <c r="AG38" i="2"/>
  <c r="AG37" i="2"/>
  <c r="AG35" i="2"/>
  <c r="AG34" i="2"/>
  <c r="AG31" i="2"/>
  <c r="AG30" i="2"/>
  <c r="AG29" i="2"/>
  <c r="AG27" i="2"/>
  <c r="AG26" i="2"/>
  <c r="AG25" i="2"/>
  <c r="AG23" i="2"/>
  <c r="AG19" i="2"/>
  <c r="AG18" i="2"/>
  <c r="AG17" i="2"/>
  <c r="AG14" i="2"/>
  <c r="AA14" i="2"/>
  <c r="AG13" i="2"/>
  <c r="AA13" i="2"/>
  <c r="AG12" i="2"/>
  <c r="AA12" i="2"/>
  <c r="AG11" i="2"/>
  <c r="AA11" i="2"/>
  <c r="AA10" i="2"/>
  <c r="AG9" i="2"/>
  <c r="AA9" i="2"/>
  <c r="AG8" i="2"/>
  <c r="AA8" i="2"/>
  <c r="AA7" i="2"/>
  <c r="AG6" i="2"/>
  <c r="AA6" i="2"/>
  <c r="AA5" i="2"/>
  <c r="AA4" i="2"/>
  <c r="AA3" i="2"/>
  <c r="AG2" i="2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21" i="1"/>
  <c r="AH19" i="1"/>
  <c r="AH16" i="1"/>
  <c r="AH17" i="1"/>
  <c r="AH18" i="1"/>
  <c r="AH3" i="1"/>
  <c r="AH4" i="1"/>
  <c r="AH5" i="1"/>
  <c r="AH6" i="1"/>
  <c r="AH7" i="1"/>
  <c r="AH8" i="1"/>
  <c r="AH9" i="1"/>
  <c r="AH10" i="1"/>
  <c r="AH11" i="1"/>
  <c r="AH12" i="1"/>
  <c r="AH13" i="1"/>
  <c r="AH14" i="1"/>
  <c r="AH2" i="1"/>
  <c r="AD99" i="1"/>
  <c r="AN93" i="1"/>
  <c r="AN92" i="1"/>
  <c r="AN91" i="1"/>
  <c r="AN90" i="1"/>
  <c r="AN89" i="1"/>
  <c r="AN88" i="1"/>
  <c r="AN87" i="1"/>
  <c r="AN86" i="1"/>
  <c r="AN85" i="1"/>
  <c r="AN84" i="1"/>
  <c r="AN83" i="1"/>
  <c r="AN82" i="1"/>
  <c r="AN73" i="1"/>
  <c r="AN69" i="1"/>
  <c r="AN62" i="1"/>
  <c r="AN60" i="1"/>
  <c r="AN59" i="1"/>
  <c r="AN57" i="1"/>
  <c r="AN56" i="1"/>
  <c r="AN55" i="1"/>
  <c r="AN54" i="1"/>
  <c r="AN52" i="1"/>
  <c r="AN49" i="1"/>
  <c r="AN45" i="1"/>
  <c r="AN44" i="1"/>
  <c r="AN41" i="1"/>
  <c r="AN40" i="1"/>
  <c r="AN39" i="1"/>
  <c r="AN38" i="1"/>
  <c r="AN37" i="1"/>
  <c r="AN35" i="1"/>
  <c r="AN34" i="1"/>
  <c r="AN31" i="1"/>
  <c r="AN30" i="1"/>
  <c r="AN29" i="1"/>
  <c r="AN27" i="1"/>
  <c r="AN26" i="1"/>
  <c r="AN25" i="1"/>
  <c r="AN23" i="1"/>
  <c r="AN19" i="1"/>
  <c r="AN18" i="1"/>
  <c r="AN17" i="1"/>
  <c r="AN14" i="1"/>
  <c r="AN13" i="1"/>
  <c r="AN12" i="1"/>
  <c r="AN11" i="1"/>
  <c r="AN9" i="1"/>
  <c r="AN8" i="1"/>
  <c r="AN6" i="1"/>
  <c r="AN2" i="1"/>
</calcChain>
</file>

<file path=xl/sharedStrings.xml><?xml version="1.0" encoding="utf-8"?>
<sst xmlns="http://schemas.openxmlformats.org/spreadsheetml/2006/main" count="5819" uniqueCount="790">
  <si>
    <t xml:space="preserve">data </t>
  </si>
  <si>
    <t>Prot</t>
  </si>
  <si>
    <t>BOLLO</t>
  </si>
  <si>
    <t>DIRITTI</t>
  </si>
  <si>
    <t>DURC</t>
  </si>
  <si>
    <t xml:space="preserve">documenti </t>
  </si>
  <si>
    <t xml:space="preserve">NUMERO TELEFONICO </t>
  </si>
  <si>
    <t>Ragione sociale</t>
  </si>
  <si>
    <t xml:space="preserve"> Luogo e Data nascita  </t>
  </si>
  <si>
    <t xml:space="preserve"> INDIRIZZO </t>
  </si>
  <si>
    <t>CITTA</t>
  </si>
  <si>
    <t xml:space="preserve"> Prov </t>
  </si>
  <si>
    <t>PEC</t>
  </si>
  <si>
    <t>SETTORE</t>
  </si>
  <si>
    <t xml:space="preserve"> DESCRIZIONE ATTIVITA' </t>
  </si>
  <si>
    <t xml:space="preserve"> TIPOLOGIA  </t>
  </si>
  <si>
    <t xml:space="preserve"> N Aut. E data </t>
  </si>
  <si>
    <t>data inizio attività</t>
  </si>
  <si>
    <t>dataR.I.</t>
  </si>
  <si>
    <t xml:space="preserve"> DATA REA </t>
  </si>
  <si>
    <t xml:space="preserve"> N. R.E.A </t>
  </si>
  <si>
    <t>Con Automexxo</t>
  </si>
  <si>
    <t>FESTA</t>
  </si>
  <si>
    <t>Anzianità 2017</t>
  </si>
  <si>
    <t>DUC</t>
  </si>
  <si>
    <t>Anzianità Inizio attività</t>
  </si>
  <si>
    <t>TOTALE PUNTEGGIO Criterio L.R. 24/15</t>
  </si>
  <si>
    <t>GRADUATORIA</t>
  </si>
  <si>
    <t>posto</t>
  </si>
  <si>
    <t>Posto assegnato</t>
  </si>
  <si>
    <t>CONCESSIONARIO</t>
  </si>
  <si>
    <t>Ubicazione</t>
  </si>
  <si>
    <t>Fronte espositivo</t>
  </si>
  <si>
    <t>Profondità</t>
  </si>
  <si>
    <t>Superficie</t>
  </si>
  <si>
    <t>x</t>
  </si>
  <si>
    <t>0804554646</t>
  </si>
  <si>
    <t>De Mario Nicola</t>
  </si>
  <si>
    <t>Capurso  1/4/1957</t>
  </si>
  <si>
    <t>Via S. Pietro 40</t>
  </si>
  <si>
    <t>Capurso</t>
  </si>
  <si>
    <t>BA</t>
  </si>
  <si>
    <t>dicarnenicola@pec.it</t>
  </si>
  <si>
    <t>alimentare</t>
  </si>
  <si>
    <t>taralli dolciumi</t>
  </si>
  <si>
    <t>B</t>
  </si>
  <si>
    <t xml:space="preserve">10/13 de l28/11/13          </t>
  </si>
  <si>
    <t>Via Madonna del Pozzo</t>
  </si>
  <si>
    <t>3391835761-0804553447</t>
  </si>
  <si>
    <t>Aiello Giuseppina</t>
  </si>
  <si>
    <t>Napoli 06-02-62</t>
  </si>
  <si>
    <t>Via Montesano, 125</t>
  </si>
  <si>
    <t xml:space="preserve">Capurso  </t>
  </si>
  <si>
    <t>aiellogiuseppina62@pec.it</t>
  </si>
  <si>
    <t>frutta secca e olive</t>
  </si>
  <si>
    <t>15/01 del 8/11/01 (già2/96 del 24.01.96)</t>
  </si>
  <si>
    <t>Viale Aldo Moro</t>
  </si>
  <si>
    <t>3466003290</t>
  </si>
  <si>
    <t xml:space="preserve">Dimauro Anna </t>
  </si>
  <si>
    <t>Triggiano il 13-02-59</t>
  </si>
  <si>
    <t>Via Converso 7</t>
  </si>
  <si>
    <t>anna.dimauro1959@pec.it</t>
  </si>
  <si>
    <t>salumi</t>
  </si>
  <si>
    <t>30 del 14/01/2003</t>
  </si>
  <si>
    <t>Dimauro Anna</t>
  </si>
  <si>
    <t>0804553224</t>
  </si>
  <si>
    <t>Gassi Michele</t>
  </si>
  <si>
    <t>Capurso 23.04.69</t>
  </si>
  <si>
    <t>Via Don domenico Tricarico,14/A</t>
  </si>
  <si>
    <t>paola.memola@initpec.it</t>
  </si>
  <si>
    <t>frutta e verdura</t>
  </si>
  <si>
    <t>A</t>
  </si>
  <si>
    <t>97/02 del 19/12/02</t>
  </si>
  <si>
    <t>3336996530</t>
  </si>
  <si>
    <t>F.lli Giannuzzi S.n.c. di Giannuzzi Giovanni e Angelo</t>
  </si>
  <si>
    <t>Via Quintavalle n. 20</t>
  </si>
  <si>
    <t>Polignano a mare</t>
  </si>
  <si>
    <t>flligiannuzzi@legalmail.it</t>
  </si>
  <si>
    <t>10 del 26/10/02 (già n. 215  del 11/5/98)</t>
  </si>
  <si>
    <t>571/03   216 del 11-05-98(non convertita)</t>
  </si>
  <si>
    <t>446678-</t>
  </si>
  <si>
    <t>F.lli Giannuzzi Angelo</t>
  </si>
  <si>
    <t>3383846502</t>
  </si>
  <si>
    <t>Pepe  Carlo (sub a Giuseppe)</t>
  </si>
  <si>
    <t>Triggiano 4/7/1977</t>
  </si>
  <si>
    <t>Via Italia 67</t>
  </si>
  <si>
    <t>Noicattaro</t>
  </si>
  <si>
    <t>carlopepe77@pec.it</t>
  </si>
  <si>
    <t>Frutta secca olive</t>
  </si>
  <si>
    <t xml:space="preserve">395 del 31/1/2008 </t>
  </si>
  <si>
    <t xml:space="preserve">Pepe Carlo </t>
  </si>
  <si>
    <t>X</t>
  </si>
  <si>
    <t>3391835761</t>
  </si>
  <si>
    <t>Deleonardis Giuseppe sub Ester</t>
  </si>
  <si>
    <t>Noicattaro il 19/2/1959</t>
  </si>
  <si>
    <t>Via Montesano n 125</t>
  </si>
  <si>
    <t>Ba</t>
  </si>
  <si>
    <t>pinodele@pec.it</t>
  </si>
  <si>
    <t>frutta secca</t>
  </si>
  <si>
    <t>4/20 del 12/11/2020</t>
  </si>
  <si>
    <t>Deleonardis Giusppe  *</t>
  </si>
  <si>
    <t>Piazza Umberto I°</t>
  </si>
  <si>
    <t>3496941462</t>
  </si>
  <si>
    <t>Il Frutteto di Adolfo srl - Mancini Fabrizia sub Schiaraldi</t>
  </si>
  <si>
    <t>Via Epifania n. 180</t>
  </si>
  <si>
    <t>giuseppe.saccogna@pec.commecialisti.pec</t>
  </si>
  <si>
    <t>Frutta e  Verdura</t>
  </si>
  <si>
    <t>05/21 del10/6/2021</t>
  </si>
  <si>
    <t>Il Frutteto di Adolfo sas</t>
  </si>
  <si>
    <t>Via Noicattaro</t>
  </si>
  <si>
    <t>3452307820</t>
  </si>
  <si>
    <t>Travaglio Vito Nicola</t>
  </si>
  <si>
    <t>Triggiano il 4/9/1963</t>
  </si>
  <si>
    <t>Via Caldora  40</t>
  </si>
  <si>
    <t>nicola.travaglio@pec.it</t>
  </si>
  <si>
    <t>gelati</t>
  </si>
  <si>
    <t>6279 del 20/1/2016</t>
  </si>
  <si>
    <t>3701423536</t>
  </si>
  <si>
    <t>Dalessandro Luca</t>
  </si>
  <si>
    <t>Atri il 13/12/1976</t>
  </si>
  <si>
    <t>Via Piave 11/A</t>
  </si>
  <si>
    <t>Turi</t>
  </si>
  <si>
    <t>c.palmisano@consulentedellavoropec.it</t>
  </si>
  <si>
    <t>dolciumi</t>
  </si>
  <si>
    <t>70579 del 24/3/2017</t>
  </si>
  <si>
    <t>D'Alessandro</t>
  </si>
  <si>
    <t>3207221903</t>
  </si>
  <si>
    <t>Caterina Luigi</t>
  </si>
  <si>
    <t>Bari il 6/12/1976</t>
  </si>
  <si>
    <t>Via Latina  n.1 p. 1/C</t>
  </si>
  <si>
    <t xml:space="preserve">Bari  </t>
  </si>
  <si>
    <t>caterinaluigi@pec.it</t>
  </si>
  <si>
    <t>docliumi</t>
  </si>
  <si>
    <t>9007 del 12/5/20154</t>
  </si>
  <si>
    <t>3283212530</t>
  </si>
  <si>
    <t>Scalera Giovanni</t>
  </si>
  <si>
    <t>Modugno il 18/8/1981</t>
  </si>
  <si>
    <t>Vico Petrarca 3</t>
  </si>
  <si>
    <t>Nbititto</t>
  </si>
  <si>
    <t>scaleragiovanni@pec.it</t>
  </si>
  <si>
    <t>dociumi</t>
  </si>
  <si>
    <t>46944 del 8/6/21</t>
  </si>
  <si>
    <t>Dente Vincenzo</t>
  </si>
  <si>
    <t>Genzano di lucania 16.06.57</t>
  </si>
  <si>
    <t>Via Vincenzo Ragni 190</t>
  </si>
  <si>
    <t>Gravina in Puglia</t>
  </si>
  <si>
    <t xml:space="preserve"> dentevincenzo@pec.buffetti.it</t>
  </si>
  <si>
    <t>articoli sacri</t>
  </si>
  <si>
    <t>Oggetti sacri</t>
  </si>
  <si>
    <t>15 del 12/3/02 già 153 del 12-08-96</t>
  </si>
  <si>
    <t>DENTE Vincenzo</t>
  </si>
  <si>
    <t>Piazza Libertà</t>
  </si>
  <si>
    <t>Iaia Maria Lucia</t>
  </si>
  <si>
    <t>Francavilla Fontana 18-01-63</t>
  </si>
  <si>
    <t>Via  Vecchia  Lecce 12</t>
  </si>
  <si>
    <t>Guagnano</t>
  </si>
  <si>
    <t>LE</t>
  </si>
  <si>
    <t>iaiamarialucia@pec.cgn.it</t>
  </si>
  <si>
    <t>Giocattoli e articoli sacri</t>
  </si>
  <si>
    <t>13 del 18/2/02 già26 del 24-12-96</t>
  </si>
  <si>
    <t>LE-161683</t>
  </si>
  <si>
    <t>Iaia  Maria Lucia</t>
  </si>
  <si>
    <t>PIAZZETTA LARGO PISCINO</t>
  </si>
  <si>
    <t>Imperiale Alessandro</t>
  </si>
  <si>
    <t>S. Pietro Vernotico 29/5/89</t>
  </si>
  <si>
    <t>Via Vecchia lecce 12</t>
  </si>
  <si>
    <t>Le</t>
  </si>
  <si>
    <t>imperialealessandro@pec.cgn.it</t>
  </si>
  <si>
    <t>Articoli sacri</t>
  </si>
  <si>
    <t>31 del 20/5/09</t>
  </si>
  <si>
    <t>20/5/22009</t>
  </si>
  <si>
    <t>LE- 275840</t>
  </si>
  <si>
    <t>D'Addario Paolo sun a Dente Rosina</t>
  </si>
  <si>
    <t>Gravina in P. 11/3/54</t>
  </si>
  <si>
    <t>Via Moles 81</t>
  </si>
  <si>
    <t>paolodaddario@pec.it</t>
  </si>
  <si>
    <t>sacri-giocattoli</t>
  </si>
  <si>
    <t>148/11 del 20/1/11</t>
  </si>
  <si>
    <t>D'Addario Paolo  sub. Dente Rosina</t>
  </si>
  <si>
    <t>3931527841</t>
  </si>
  <si>
    <t>LOCOROTONDO Domenico</t>
  </si>
  <si>
    <t>Noci il 01/11/1952</t>
  </si>
  <si>
    <t>Via Europa n. 24</t>
  </si>
  <si>
    <t>Noci</t>
  </si>
  <si>
    <t>domenicolocorotondo@pec.it</t>
  </si>
  <si>
    <t>merci varie</t>
  </si>
  <si>
    <t>art. diostrativi</t>
  </si>
  <si>
    <t>17 dl 18/2/2002</t>
  </si>
  <si>
    <t>LOCOROTONDO DOMENICO</t>
  </si>
  <si>
    <t>3395857206</t>
  </si>
  <si>
    <t>Leone Nicola</t>
  </si>
  <si>
    <t>Fasano 10/11/49</t>
  </si>
  <si>
    <t>Via dell'Industria 108</t>
  </si>
  <si>
    <t>Fasano</t>
  </si>
  <si>
    <t>BR</t>
  </si>
  <si>
    <t>nicolaleone49@pcert.postecert.it</t>
  </si>
  <si>
    <t>casalinghi</t>
  </si>
  <si>
    <t>09 del 14/5/02</t>
  </si>
  <si>
    <t>BR -42380</t>
  </si>
  <si>
    <t>LEONE NICOLA spunta</t>
  </si>
  <si>
    <t>0805093970</t>
  </si>
  <si>
    <t>Cianciaruso Onofrio</t>
  </si>
  <si>
    <t>Bari 31/01/63</t>
  </si>
  <si>
    <t>Via Duomo 2</t>
  </si>
  <si>
    <t>Bari</t>
  </si>
  <si>
    <t>Calzature e ciabatte</t>
  </si>
  <si>
    <t>5440 del 10/2/09214 del 20-12-96</t>
  </si>
  <si>
    <t>0803346193</t>
  </si>
  <si>
    <t>Binetti Damiano</t>
  </si>
  <si>
    <t>Molfetta 26/04/49</t>
  </si>
  <si>
    <t>Via C. Alberto n. 59</t>
  </si>
  <si>
    <t>Molfetta</t>
  </si>
  <si>
    <t>binettidmiano1949@pec.it</t>
  </si>
  <si>
    <t>colori e utensileria  varia in ferro</t>
  </si>
  <si>
    <t xml:space="preserve"> n. 15 del 6/3/02 già 93 del 28-01-97</t>
  </si>
  <si>
    <t>Del Zio Nicola</t>
  </si>
  <si>
    <t>Andria 9/4/63</t>
  </si>
  <si>
    <t>Via Dell'Indipendenza 16</t>
  </si>
  <si>
    <t>Abbigliamento</t>
  </si>
  <si>
    <t>1160 del 16/8/2002- 982- 27/6/03, già410 24/10/97</t>
  </si>
  <si>
    <t>Abbigliamento, tessuti in genere (ediz. Prec. Tip. B)</t>
  </si>
  <si>
    <t>30 del 6/10/2021 gia42/02 del 27/11/02 - 523 del15.5.89</t>
  </si>
  <si>
    <t>3334740696</t>
  </si>
  <si>
    <t>Lorusso Luigi</t>
  </si>
  <si>
    <t>Bari 16-12-58</t>
  </si>
  <si>
    <t>Via Dante, 472</t>
  </si>
  <si>
    <t xml:space="preserve">studioassociatoaed@pec.it;  </t>
  </si>
  <si>
    <t>abbigliamento neonati</t>
  </si>
  <si>
    <t>2787 del 14/5/2005 -56 del 21-10-97</t>
  </si>
  <si>
    <t>3474275693</t>
  </si>
  <si>
    <t>Mariani Vincenzo</t>
  </si>
  <si>
    <t>Capurso il 8/7/58</t>
  </si>
  <si>
    <t>Viale Ravenna 8/E</t>
  </si>
  <si>
    <t>CERVIA</t>
  </si>
  <si>
    <t>(RA)</t>
  </si>
  <si>
    <t>pasqualeverdoni@pec.buffeti.it - mv@pecconfesercentira.it</t>
  </si>
  <si>
    <t>abbigliamento</t>
  </si>
  <si>
    <t>762 del 10/9/2002 Cervia</t>
  </si>
  <si>
    <t>BA 633339</t>
  </si>
  <si>
    <t>Veccari Guido</t>
  </si>
  <si>
    <t>San Vito N. 08-02-58</t>
  </si>
  <si>
    <t>Via Carovigno, 60</t>
  </si>
  <si>
    <t>S.Vito dei Normanni</t>
  </si>
  <si>
    <t>VECCARIGUIDO58@PEC.IT -studiomasiellot@pec.it</t>
  </si>
  <si>
    <t>Cappelli, ombrelli e accessori di abbigliamento</t>
  </si>
  <si>
    <t>247 del 25/1/02 già204 del 26-03-96</t>
  </si>
  <si>
    <t>BR- 71517</t>
  </si>
  <si>
    <t>VECCARI Guido</t>
  </si>
  <si>
    <t>3468428722</t>
  </si>
  <si>
    <t>Bonasia Giuseppe</t>
  </si>
  <si>
    <t>Bitonto il  21/11/66</t>
  </si>
  <si>
    <t>Strada 2 Viale Lazzati 10</t>
  </si>
  <si>
    <t>Bitonto</t>
  </si>
  <si>
    <t>bonasiagiuseppebitonto@pec.it</t>
  </si>
  <si>
    <t>500 del 4/3/2004</t>
  </si>
  <si>
    <t>3396188017</t>
  </si>
  <si>
    <t>Campobasso Vincenzo sub Filippo</t>
  </si>
  <si>
    <t>Triggiano 20/1/1968</t>
  </si>
  <si>
    <t>Via S. Giorgio 13</t>
  </si>
  <si>
    <t>Triggiano</t>
  </si>
  <si>
    <t>vincenzo.campobasso@pec.it</t>
  </si>
  <si>
    <t>Gabbie, accessori e piccoli animali</t>
  </si>
  <si>
    <t>63 del 14/5/14</t>
  </si>
  <si>
    <t>Campobasso Vincenzo</t>
  </si>
  <si>
    <t>Gramegna Giovanni</t>
  </si>
  <si>
    <t>Capurso il 4/2/68</t>
  </si>
  <si>
    <t>Via U Foscolo  2/C</t>
  </si>
  <si>
    <t>a</t>
  </si>
  <si>
    <t>6023 del 1/2/2010- 4002 del 17/4/2008</t>
  </si>
  <si>
    <t>324866369</t>
  </si>
  <si>
    <t>Procaccio Francesco</t>
  </si>
  <si>
    <t>Triggiano 01-10-73</t>
  </si>
  <si>
    <t>Via Battaglia 19</t>
  </si>
  <si>
    <t>pasqualeverdoni@pec.buffetti.it</t>
  </si>
  <si>
    <t>7/05   del 12/4/200544/01 del 8/11/02 già20/97 del 20-10-97</t>
  </si>
  <si>
    <t>3393724741</t>
  </si>
  <si>
    <t>Saroussi  Abdelkrim</t>
  </si>
  <si>
    <t>Casablanca  02/07/68</t>
  </si>
  <si>
    <t>Via Quarto 8</t>
  </si>
  <si>
    <t>Barletta</t>
  </si>
  <si>
    <t>stella.cavallo@pec.it</t>
  </si>
  <si>
    <t>bijotteria</t>
  </si>
  <si>
    <t>b</t>
  </si>
  <si>
    <t>116 del  14/9/02(già 462 del 28/05/98)</t>
  </si>
  <si>
    <t xml:space="preserve">TRAVERSA VITO </t>
  </si>
  <si>
    <t>Tisti Marco</t>
  </si>
  <si>
    <t>Bari il 30/10/1973</t>
  </si>
  <si>
    <t>Via B. Buozzi 38</t>
  </si>
  <si>
    <t>tistimarco@pec.it</t>
  </si>
  <si>
    <t>CASALINGHI</t>
  </si>
  <si>
    <t>2933 DEL 14/5/05</t>
  </si>
  <si>
    <t>Tisti Marco migl 152</t>
  </si>
  <si>
    <t>3494040617</t>
  </si>
  <si>
    <t>Corsi Giovanni</t>
  </si>
  <si>
    <t>Larino 22/05/70</t>
  </si>
  <si>
    <t>Via C. Guerra  10</t>
  </si>
  <si>
    <t>pasqualeverdoni@pec.buffetti.it; giovanni.corsi1970@pec.it</t>
  </si>
  <si>
    <t>Biancheria per la casa. Tappeti</t>
  </si>
  <si>
    <t>28/01 del 8/11/01 già 3/00 del 31-01-00</t>
  </si>
  <si>
    <t>3315398306</t>
  </si>
  <si>
    <t>Gueye Modou</t>
  </si>
  <si>
    <t>Galle Senegal il 16/5/1964</t>
  </si>
  <si>
    <t>Via R. Margherita n.30</t>
  </si>
  <si>
    <t>Modugno</t>
  </si>
  <si>
    <t>borse</t>
  </si>
  <si>
    <t>34 del 10/1/2002</t>
  </si>
  <si>
    <t>Gueye Modou  -</t>
  </si>
  <si>
    <t>Barbone Emanuele</t>
  </si>
  <si>
    <t>Bari 09/03/56</t>
  </si>
  <si>
    <t>Via Gramsci,13</t>
  </si>
  <si>
    <t>art.da regalo  e giocattoli</t>
  </si>
  <si>
    <t>13 del 19/9/2002</t>
  </si>
  <si>
    <t>32761056664-.807987850</t>
  </si>
  <si>
    <t>Fall Cheik</t>
  </si>
  <si>
    <t>Ndiengue  il 1/1/66</t>
  </si>
  <si>
    <t xml:space="preserve">Via Montrone Masseria Stramaglia Km. </t>
  </si>
  <si>
    <t>Valenzano</t>
  </si>
  <si>
    <t>dechirico_giusy@legalmail.it</t>
  </si>
  <si>
    <t>bijotteria giocattoli</t>
  </si>
  <si>
    <t>42 del 22/8/00</t>
  </si>
  <si>
    <t>3201831947</t>
  </si>
  <si>
    <t xml:space="preserve">Diallo Oumar  </t>
  </si>
  <si>
    <t>Ngoppou 3/03/60</t>
  </si>
  <si>
    <t>Via Di Vittorio 10</t>
  </si>
  <si>
    <t>prodotti artigianali di pelletteria e bijotteria</t>
  </si>
  <si>
    <t>10 del 15/1/02 già 149 del 13/01/00</t>
  </si>
  <si>
    <t>Diallo OUMAR  trasf. Sal 51</t>
  </si>
  <si>
    <t xml:space="preserve">Petrosillo Francesco </t>
  </si>
  <si>
    <t>Bari  18/01/73</t>
  </si>
  <si>
    <t>Via Ricciotto Canudo ,37</t>
  </si>
  <si>
    <t>petrosillofrancesco@pec.it</t>
  </si>
  <si>
    <t>Biancheria  intima</t>
  </si>
  <si>
    <t>2754 del 10/12/2004</t>
  </si>
  <si>
    <t>PETROSILLO FRANCESCO</t>
  </si>
  <si>
    <t>Gueye Baye Samba</t>
  </si>
  <si>
    <t>Dakar  13/05/55</t>
  </si>
  <si>
    <t>Via Montegrappa 8</t>
  </si>
  <si>
    <t xml:space="preserve"> gueyebayesamba@pec.it</t>
  </si>
  <si>
    <t>Pelletteria-Bigiotteria -prodotti artigianali</t>
  </si>
  <si>
    <t>327 del  24/11/03</t>
  </si>
  <si>
    <t>0807987850</t>
  </si>
  <si>
    <t>Ndao Ahmet Tidiane</t>
  </si>
  <si>
    <t>Senegal 4/4/07</t>
  </si>
  <si>
    <t xml:space="preserve">Via Montrone 1 </t>
  </si>
  <si>
    <t>2247 del 22/4/04</t>
  </si>
  <si>
    <t xml:space="preserve">NDAO AHMET TIDIANE </t>
  </si>
  <si>
    <t>Nuzzi Vito Antonio</t>
  </si>
  <si>
    <t>Acquaviva F. 12/27/83</t>
  </si>
  <si>
    <t>Via Vito Mirabella 34</t>
  </si>
  <si>
    <t xml:space="preserve">Acquaviva </t>
  </si>
  <si>
    <t>nuzzi.vito@pec.it</t>
  </si>
  <si>
    <t>libri</t>
  </si>
  <si>
    <t>8/04 del 10/6/2004</t>
  </si>
  <si>
    <t>Nuzzi Antonio</t>
  </si>
  <si>
    <t>Gueye Malaye</t>
  </si>
  <si>
    <t>Pikine Senegal il 18/1/76</t>
  </si>
  <si>
    <t>via n. silvestri  20</t>
  </si>
  <si>
    <t>Bigiotteria, art. in finta pelletteria, art. da regalo</t>
  </si>
  <si>
    <t>315 del 4/8/03</t>
  </si>
  <si>
    <t>Gueye  Malaye</t>
  </si>
  <si>
    <t>3468545028</t>
  </si>
  <si>
    <t>Baldini Domenico</t>
  </si>
  <si>
    <t>Molfetta il 29/10/1976</t>
  </si>
  <si>
    <t>Via dell'ecologia 10/H</t>
  </si>
  <si>
    <t>Bisceglie</t>
  </si>
  <si>
    <t>baldinidomenico@pec.it</t>
  </si>
  <si>
    <t>dischi e nastri bijotteria</t>
  </si>
  <si>
    <t>2856 del 21/8/214</t>
  </si>
  <si>
    <t>BALDINI DOMENICO</t>
  </si>
  <si>
    <t>330265281</t>
  </si>
  <si>
    <t xml:space="preserve">D'Astice Gaetano </t>
  </si>
  <si>
    <t>Capurso 29/4/66</t>
  </si>
  <si>
    <t>Via  Montesano 8/D</t>
  </si>
  <si>
    <t>dastice.gaetano66@pec.it</t>
  </si>
  <si>
    <t>67 del 17/2/200 Igea Marina</t>
  </si>
  <si>
    <t>D'Astice Gaetano  miglioria da 80 scambio dal 79</t>
  </si>
  <si>
    <t>Colucci  Enzo (sub. Bruno R.</t>
  </si>
  <si>
    <t>Noci il 23/1/1985</t>
  </si>
  <si>
    <t>Via III Trav. Gobetti 24</t>
  </si>
  <si>
    <t>enzo1985@pec.it</t>
  </si>
  <si>
    <t>438 del 5/1/2021 -425 del 12/1/09 sub a Bruno Riccardo</t>
  </si>
  <si>
    <t>Colucci Enzo ( sub Bruno R</t>
  </si>
  <si>
    <t>0803348604</t>
  </si>
  <si>
    <t>Binetti Vincenzo  sub Antonio</t>
  </si>
  <si>
    <t xml:space="preserve">Molfetta 22/6/1973 </t>
  </si>
  <si>
    <t>Corso Fornari 5</t>
  </si>
  <si>
    <t xml:space="preserve">desinnovation_srl@initpec.it </t>
  </si>
  <si>
    <t>articoli di ferramenta</t>
  </si>
  <si>
    <t>877 del 29/1/10</t>
  </si>
  <si>
    <t>Binetti Vincenzo</t>
  </si>
  <si>
    <t>Colucci Stefano</t>
  </si>
  <si>
    <t>Bari il 6/9/1984</t>
  </si>
  <si>
    <t>Via M.L.King 10</t>
  </si>
  <si>
    <t>coluccistefano@arubapec.it</t>
  </si>
  <si>
    <t>intimo</t>
  </si>
  <si>
    <t>3/14 del10/3/14  Capurso</t>
  </si>
  <si>
    <t>Colucci stefano</t>
  </si>
  <si>
    <t>Angelillo Anna</t>
  </si>
  <si>
    <t>Triggiano il1/12/80</t>
  </si>
  <si>
    <t>Via Gorizia 39</t>
  </si>
  <si>
    <t>Cellamare</t>
  </si>
  <si>
    <t>zoosafari@pec.it</t>
  </si>
  <si>
    <t>animali vivi</t>
  </si>
  <si>
    <t>5/14 del 28/4/14</t>
  </si>
  <si>
    <t>3391451673</t>
  </si>
  <si>
    <t>Tisti Anna</t>
  </si>
  <si>
    <t>Bari il 12/11/1968</t>
  </si>
  <si>
    <t>Via Colucci 2/A</t>
  </si>
  <si>
    <t>dicarnenicola@pec.it -tistianna@pec.it</t>
  </si>
  <si>
    <t>9011-14/5/2014 - 912 del 23/9/14</t>
  </si>
  <si>
    <t xml:space="preserve">Tisti Anna  </t>
  </si>
  <si>
    <t>Amoruso Domenico</t>
  </si>
  <si>
    <t>Bari 7/1/81</t>
  </si>
  <si>
    <t>Via della Salute n. 0/1</t>
  </si>
  <si>
    <t>10259 del 4/10/21 - rin 9528 del 17/12/2015</t>
  </si>
  <si>
    <t>AMORUSO DOMENICO</t>
  </si>
  <si>
    <t>3480382817</t>
  </si>
  <si>
    <t>Deodato Michele</t>
  </si>
  <si>
    <t>Bari il 15/7/1711</t>
  </si>
  <si>
    <t>Via Isonzo n. 52</t>
  </si>
  <si>
    <t>studioassociatoaed@pec.it;  antonio.deodato@arubapec.it</t>
  </si>
  <si>
    <t>371 del 7/5/2002-1122 del 21/2/200</t>
  </si>
  <si>
    <t>DEODATO MICHELE</t>
  </si>
  <si>
    <t>Gonnella Francesco Paolo sub Antonio</t>
  </si>
  <si>
    <t>Bari il 4/7/1967</t>
  </si>
  <si>
    <t>Via Aracngelo Nicola Maione n. 17</t>
  </si>
  <si>
    <t>BARI</t>
  </si>
  <si>
    <t>gonnellafrancescopaolo@pec.it</t>
  </si>
  <si>
    <t>4094 del 24/6/2008</t>
  </si>
  <si>
    <t>GONNELLA  Francesco Paolo</t>
  </si>
  <si>
    <t>3405989650</t>
  </si>
  <si>
    <t>Abbresccia Onofrio sub diaferia</t>
  </si>
  <si>
    <t>Bari il 12/9/1989</t>
  </si>
  <si>
    <t>Via Valenzano 36</t>
  </si>
  <si>
    <t>Adelfia</t>
  </si>
  <si>
    <t>abbresciaonofrio.120989@pec.it</t>
  </si>
  <si>
    <t>3/23 del 18/1/23</t>
  </si>
  <si>
    <t xml:space="preserve">Abbrescia Onofrio  sub  Diaferia Domenica </t>
  </si>
  <si>
    <t>3470141470</t>
  </si>
  <si>
    <t>Menolascina Michele  sub</t>
  </si>
  <si>
    <t>Bari il 26/5/1982</t>
  </si>
  <si>
    <t>Via San Raffaaele Arcangelo n. 8/</t>
  </si>
  <si>
    <t>menolascina.michele@pec.it</t>
  </si>
  <si>
    <t>biancheria bimbi</t>
  </si>
  <si>
    <t>5/20 del 26/11/20</t>
  </si>
  <si>
    <t>Menolascina Agostino</t>
  </si>
  <si>
    <t>330732321</t>
  </si>
  <si>
    <t>Catucci Leonardo</t>
  </si>
  <si>
    <t>Polignano 25/6/72</t>
  </si>
  <si>
    <t>Cas sparse serre nx</t>
  </si>
  <si>
    <t>catuccileonardo@arubapec.it</t>
  </si>
  <si>
    <t>calzature</t>
  </si>
  <si>
    <t>2 del 28/1/2002195 del 15/3/96</t>
  </si>
  <si>
    <t xml:space="preserve">Catucci Leonardo  </t>
  </si>
  <si>
    <t>3420739315</t>
  </si>
  <si>
    <t>Murgia Ferdinando sub a Antonio</t>
  </si>
  <si>
    <t>Putignano 29/4/73</t>
  </si>
  <si>
    <t>Via Eroi Del Mare 3/B</t>
  </si>
  <si>
    <t>Putignano</t>
  </si>
  <si>
    <t>nandomurgia@pec.it</t>
  </si>
  <si>
    <t xml:space="preserve">Ferramenta </t>
  </si>
  <si>
    <t>800 del 11/1/10</t>
  </si>
  <si>
    <t xml:space="preserve">Murgia ferdinando </t>
  </si>
  <si>
    <t>3402222630</t>
  </si>
  <si>
    <t>Sterlicchio  Michele sub Emanuele sub a snc</t>
  </si>
  <si>
    <t>Andria 18/11/1983</t>
  </si>
  <si>
    <t>Via Montebello 3</t>
  </si>
  <si>
    <t>Andria</t>
  </si>
  <si>
    <t>sterlicchiomic@pec.it</t>
  </si>
  <si>
    <t>Lampadari e art. di arrredo bagno</t>
  </si>
  <si>
    <t>scia del 2/5/2022- 10271 del 1/2/2020 973 del  27-02-98</t>
  </si>
  <si>
    <t>Sterlicchio Michele sub Emanuele</t>
  </si>
  <si>
    <t xml:space="preserve">Manchoud Mounir </t>
  </si>
  <si>
    <t>Khoribga (maroco)  il 1/6/81</t>
  </si>
  <si>
    <t>Via D'Annunzio  16</t>
  </si>
  <si>
    <t>Corato</t>
  </si>
  <si>
    <t>BAT</t>
  </si>
  <si>
    <t>accessori abbigliamento</t>
  </si>
  <si>
    <t>584 del 12/4/10</t>
  </si>
  <si>
    <t xml:space="preserve"> 21/04/2010</t>
  </si>
  <si>
    <t>Manchoud Mounir spunta</t>
  </si>
  <si>
    <t>Boccone Giuseppe sub nicola</t>
  </si>
  <si>
    <t>Bari il 20/1/1976</t>
  </si>
  <si>
    <t>Via Pola n.9/E</t>
  </si>
  <si>
    <t xml:space="preserve">BA </t>
  </si>
  <si>
    <t>articoli casalinghi</t>
  </si>
  <si>
    <t>determina dirig.  sub8347</t>
  </si>
  <si>
    <t>Boccone Giuseppe sub Nicola</t>
  </si>
  <si>
    <t>Gueye Cheikh</t>
  </si>
  <si>
    <t>Dalar il 12/8/1964</t>
  </si>
  <si>
    <t>Via Porta Forno 5</t>
  </si>
  <si>
    <t xml:space="preserve">Modugno </t>
  </si>
  <si>
    <t>37 del 6/11/1996</t>
  </si>
  <si>
    <t>Gueye Cheick migl dal 83</t>
  </si>
  <si>
    <t>3286516878</t>
  </si>
  <si>
    <t>Colonna Patrizia sub Ferrara Nicola C.</t>
  </si>
  <si>
    <t>Bari il 29/3/1976</t>
  </si>
  <si>
    <t>Via Canonico Bux 30/D</t>
  </si>
  <si>
    <t>colonnapatrizia@italiapostpec.it</t>
  </si>
  <si>
    <t>7459 del  14/7/2011</t>
  </si>
  <si>
    <t>COLONNA PATRIZIA</t>
  </si>
  <si>
    <t>3661738756</t>
  </si>
  <si>
    <t>DIOP Abdou</t>
  </si>
  <si>
    <t>Ndiano Senegal il 4/4/1964</t>
  </si>
  <si>
    <t>Via Marsala 2</t>
  </si>
  <si>
    <t>ba</t>
  </si>
  <si>
    <t>biotteria</t>
  </si>
  <si>
    <t>344 del 18/12/2003</t>
  </si>
  <si>
    <t>3208573267</t>
  </si>
  <si>
    <t>Gueye Maname</t>
  </si>
  <si>
    <t>Sene Senegal il 27/1/1981</t>
  </si>
  <si>
    <t>Via N. Silvestri n. 20</t>
  </si>
  <si>
    <t>776 del 18/12/2012</t>
  </si>
  <si>
    <t xml:space="preserve">Guye Maname </t>
  </si>
  <si>
    <t>PAPPALARDO Saverio</t>
  </si>
  <si>
    <t>Bari 3/12/1954</t>
  </si>
  <si>
    <t>Via trav. Al 373/B Via Napoli 7/C</t>
  </si>
  <si>
    <t>9449 del 10/9/15</t>
  </si>
  <si>
    <t>Pappalardo Saverio   migl 80</t>
  </si>
  <si>
    <t>34768822362</t>
  </si>
  <si>
    <t>MizaNUR Rhman</t>
  </si>
  <si>
    <t>Feni (BNG)il 4/4/68</t>
  </si>
  <si>
    <t>Via Ragusa n. 15</t>
  </si>
  <si>
    <t>9509 del 23/11/155</t>
  </si>
  <si>
    <t>3518644450</t>
  </si>
  <si>
    <t>Barbanente Pasquale</t>
  </si>
  <si>
    <t>Mola di Bari il 16/11/1981</t>
  </si>
  <si>
    <t>Via Gelso 33</t>
  </si>
  <si>
    <t>Rutigliano</t>
  </si>
  <si>
    <t>barbanenete.pasquale@pec.it</t>
  </si>
  <si>
    <t>strumenti da punta e taglio</t>
  </si>
  <si>
    <t>395 del 14/7/2011</t>
  </si>
  <si>
    <t>34759411128</t>
  </si>
  <si>
    <t>De Feudis Domenico</t>
  </si>
  <si>
    <t>Bisceglie il 30/10/1965</t>
  </si>
  <si>
    <t>Via della Libetà 206</t>
  </si>
  <si>
    <t>Biscglie</t>
  </si>
  <si>
    <t>domenicofurore@pec.it</t>
  </si>
  <si>
    <t>SCIA 660075 del 16/11/2018</t>
  </si>
  <si>
    <t>De Feudis Giuseppe migl</t>
  </si>
  <si>
    <t>3703273369</t>
  </si>
  <si>
    <t>Santoro Michelangelo</t>
  </si>
  <si>
    <t>Bari 26/10/1973</t>
  </si>
  <si>
    <t>Via Berlino 1</t>
  </si>
  <si>
    <t>Casamassima</t>
  </si>
  <si>
    <t>snodo35@pec.it</t>
  </si>
  <si>
    <t>130/2013 del 12/2/201313/2/2013</t>
  </si>
  <si>
    <t>Giancaspero Nicolangelo</t>
  </si>
  <si>
    <t>Triggiano il 16/1/1947</t>
  </si>
  <si>
    <t>Via Vitt. Veneo 62/B</t>
  </si>
  <si>
    <t>gioattoli</t>
  </si>
  <si>
    <t>scia 25587 del 10/4/2018</t>
  </si>
  <si>
    <t>Giancaspero</t>
  </si>
  <si>
    <t>Boccone Nicola</t>
  </si>
  <si>
    <t>Bari il 5/3/1974</t>
  </si>
  <si>
    <t>Via Ravanas 108</t>
  </si>
  <si>
    <t xml:space="preserve">Ba </t>
  </si>
  <si>
    <t>scia n.104308 del 23/4/21</t>
  </si>
  <si>
    <t>3312923534</t>
  </si>
  <si>
    <t>Beye Ngouda</t>
  </si>
  <si>
    <t>Daron Senegal il 1/5/1967</t>
  </si>
  <si>
    <t>Vitt. Veneto</t>
  </si>
  <si>
    <t>22 del 8/2/2012</t>
  </si>
  <si>
    <t>Baye Ngouda spunta</t>
  </si>
  <si>
    <t>3332745282</t>
  </si>
  <si>
    <t>Lo Mariama</t>
  </si>
  <si>
    <t>Medina Gonass (Senegal) il4/4/1964</t>
  </si>
  <si>
    <t>Via Marconi n. 28</t>
  </si>
  <si>
    <t>BIJOTTERIA</t>
  </si>
  <si>
    <t>8349 DEL 14/4/2013</t>
  </si>
  <si>
    <t>Lo Mariama spunta</t>
  </si>
  <si>
    <t>3403145636</t>
  </si>
  <si>
    <t>Miuli Carlo</t>
  </si>
  <si>
    <t>Rutigliano il 97/1968</t>
  </si>
  <si>
    <t>Via Noicattaro n. 144/D</t>
  </si>
  <si>
    <t>miulli.carlo@pec.it</t>
  </si>
  <si>
    <t>350 del 21/1/2009</t>
  </si>
  <si>
    <t>3664012437</t>
  </si>
  <si>
    <t>Lavolpicella Nico sub Nicola</t>
  </si>
  <si>
    <t>Putignano il 12/7/92</t>
  </si>
  <si>
    <t>Via W.A. Mozart 6</t>
  </si>
  <si>
    <t>lavolpicella.nico@arubapec.it</t>
  </si>
  <si>
    <t>musicassette-giocattoli art. da regalo</t>
  </si>
  <si>
    <t>Scia del  19/1/2012 sub a 237 del 5.9.02 gia' 110 del 13.06.97</t>
  </si>
  <si>
    <t>3331782731</t>
  </si>
  <si>
    <t>Disceglia Alessandro</t>
  </si>
  <si>
    <t>Cerignola il 6/1/19990</t>
  </si>
  <si>
    <t>Via Degli Oleandri 7/C</t>
  </si>
  <si>
    <t>Cerignaola FG</t>
  </si>
  <si>
    <t>FG</t>
  </si>
  <si>
    <t>discelia90alessandro@pec.it</t>
  </si>
  <si>
    <t>ricambi folletto</t>
  </si>
  <si>
    <t>008591 del 31/8/17</t>
  </si>
  <si>
    <t>FG-6305045</t>
  </si>
  <si>
    <t>3286385155</t>
  </si>
  <si>
    <t>Baldini Francesco</t>
  </si>
  <si>
    <t>Triggiano il 8/11/1984</t>
  </si>
  <si>
    <t>Via Nizza 59</t>
  </si>
  <si>
    <t>csalinghi</t>
  </si>
  <si>
    <t>9358 DEL 30/4/2015</t>
  </si>
  <si>
    <t>Carbone Vincenzo</t>
  </si>
  <si>
    <t>Triggiano 30/6/1983</t>
  </si>
  <si>
    <t>Via Gialò 5</t>
  </si>
  <si>
    <t>11785 del 11/10/2023</t>
  </si>
  <si>
    <t>3479098907</t>
  </si>
  <si>
    <t>Ciavarella Vito</t>
  </si>
  <si>
    <t>mola di bari 10/02/67</t>
  </si>
  <si>
    <t>Via Vittime dello stadio di Heisel n.12</t>
  </si>
  <si>
    <t>ciavarella.vito@pec.it</t>
  </si>
  <si>
    <t>Sommin.A.B</t>
  </si>
  <si>
    <t>Paninoteca</t>
  </si>
  <si>
    <t>44 del 15-02-96</t>
  </si>
  <si>
    <t>D'Eredità Domenico</t>
  </si>
  <si>
    <t>Gravina in P. 28-08-59</t>
  </si>
  <si>
    <t>VIA Fazzatoia 44</t>
  </si>
  <si>
    <t xml:space="preserve">Gravina </t>
  </si>
  <si>
    <t>dereditadomenico@pec.it</t>
  </si>
  <si>
    <t>23 del 1273702 già155 del08/10/96</t>
  </si>
  <si>
    <t>Parallela Viale Moro</t>
  </si>
  <si>
    <t>Flora Domenico - flora's dive*</t>
  </si>
  <si>
    <t>Caracasa 1/1/1960</t>
  </si>
  <si>
    <t>C. Vit. Emanuele 152</t>
  </si>
  <si>
    <t>Sannicandro</t>
  </si>
  <si>
    <t>floradomenico@sicurezzapostale.it</t>
  </si>
  <si>
    <t>175 del 4/10/2007</t>
  </si>
  <si>
    <t>FLORA PIETRO</t>
  </si>
  <si>
    <t>3924327858</t>
  </si>
  <si>
    <t>Di Tullio Maria*</t>
  </si>
  <si>
    <t>Bari il 14/7/65</t>
  </si>
  <si>
    <t>Via Paradiso n. 13</t>
  </si>
  <si>
    <t>ditulliomaria@legalmail.it</t>
  </si>
  <si>
    <t>21 del 21/1/02</t>
  </si>
  <si>
    <t>Di Tullio Maria</t>
  </si>
  <si>
    <t>3775280985</t>
  </si>
  <si>
    <t xml:space="preserve">Amoruso Roberto </t>
  </si>
  <si>
    <t>Mola di Bari il 1/5/1977</t>
  </si>
  <si>
    <t>Via Paolo VI 59</t>
  </si>
  <si>
    <t>Mola di Bari</t>
  </si>
  <si>
    <t>amoruso1977@pec.it</t>
  </si>
  <si>
    <t>1818 del 02/1/2020</t>
  </si>
  <si>
    <t>Amoruso Roberto</t>
  </si>
  <si>
    <t>Pellegrino Donato</t>
  </si>
  <si>
    <t>Gravina 08/03/70</t>
  </si>
  <si>
    <t>Via Ingannamorte 17</t>
  </si>
  <si>
    <t>Gravina</t>
  </si>
  <si>
    <t>pellegrinodonato@pec.it</t>
  </si>
  <si>
    <t>Sommin.AB</t>
  </si>
  <si>
    <t>192 del 18/8/99</t>
  </si>
  <si>
    <t>Flora Piero *</t>
  </si>
  <si>
    <t>Acquaviva  delle F. 13.05.80</t>
  </si>
  <si>
    <t>Corso Vitt. Emanuele 152</t>
  </si>
  <si>
    <t>piero.flora@pec.recapitosicuro.it</t>
  </si>
  <si>
    <t>146 de l07.04.03 già 28 del 09.02.01</t>
  </si>
  <si>
    <t>0803118612</t>
  </si>
  <si>
    <t xml:space="preserve">Lo Spuntino Uno Srl di D'Eredità Giuseppe  subentro </t>
  </si>
  <si>
    <t>Gravina di Puglia 24/04/55</t>
  </si>
  <si>
    <t>Via Fosse Ardeatine 2/A</t>
  </si>
  <si>
    <t>lospuntinounosrl@pec.it</t>
  </si>
  <si>
    <t xml:space="preserve">scia 0190535 del 30/12/2023- 55 del 08/06/2005 </t>
  </si>
  <si>
    <t xml:space="preserve">D'Eredità Giuseppe </t>
  </si>
  <si>
    <t>3891111525</t>
  </si>
  <si>
    <t>Romaniello Giovanni</t>
  </si>
  <si>
    <t>Irsina 2/1/52</t>
  </si>
  <si>
    <t>Via Paisiello n.7</t>
  </si>
  <si>
    <t xml:space="preserve">Irsina </t>
  </si>
  <si>
    <t>MT</t>
  </si>
  <si>
    <t>giovanniromaniello@pec.basilicatanet.it</t>
  </si>
  <si>
    <t>paninoteca</t>
  </si>
  <si>
    <t>100 del 11/1/2002</t>
  </si>
  <si>
    <t>MT44005</t>
  </si>
  <si>
    <t>ROMAINELLO Giovanni</t>
  </si>
  <si>
    <t>3928604907</t>
  </si>
  <si>
    <t>Amoruso Michele</t>
  </si>
  <si>
    <t>Mola di bari il 27/6/1975</t>
  </si>
  <si>
    <t>Via D. Massimeo 6</t>
  </si>
  <si>
    <t>micheleamoruso58@pec.it</t>
  </si>
  <si>
    <t>40 del 12/12/2008</t>
  </si>
  <si>
    <t xml:space="preserve">Amoruso Michele </t>
  </si>
  <si>
    <t>3496308618</t>
  </si>
  <si>
    <t>NEW COMPANY CAMPANALE srls  - Leg. Rap. Campanale Palmino</t>
  </si>
  <si>
    <t>Bari il 13/7/1976</t>
  </si>
  <si>
    <t>Via Prol. Via Fanelli-Via Bari km 5,5 nc</t>
  </si>
  <si>
    <t>newcompanycampanalesrl@pec.it</t>
  </si>
  <si>
    <t xml:space="preserve">Paninoteca </t>
  </si>
  <si>
    <t>8879 del 17/12/2013</t>
  </si>
  <si>
    <t>Volpe Fiorella Alessandra sub. A Antonio</t>
  </si>
  <si>
    <t>ModugnOil 19/8/1991</t>
  </si>
  <si>
    <t>Via Caserta 15</t>
  </si>
  <si>
    <t>datotniovolpe@pec.it</t>
  </si>
  <si>
    <t>3675  del 25/6/15</t>
  </si>
  <si>
    <t>Esaurito</t>
  </si>
  <si>
    <t>Picerna Tommaso</t>
  </si>
  <si>
    <t>Bari il 1/6/1981</t>
  </si>
  <si>
    <t>Via Capurso 115</t>
  </si>
  <si>
    <t>studio.mazzone@legalmail.it</t>
  </si>
  <si>
    <t>Friggitoria</t>
  </si>
  <si>
    <t>320 del 16/5/2016</t>
  </si>
  <si>
    <t>3297993124</t>
  </si>
  <si>
    <t>Dispoto Fabrizio</t>
  </si>
  <si>
    <t>Triggiano il 27/12/1989</t>
  </si>
  <si>
    <t>Via Treves n.10</t>
  </si>
  <si>
    <t>dispotofabrizio@pec.it</t>
  </si>
  <si>
    <t>47393 del 3/7/2023</t>
  </si>
  <si>
    <t xml:space="preserve">Dispoto Fabrizio </t>
  </si>
  <si>
    <t>Marvulli Emanuele</t>
  </si>
  <si>
    <t>Bari il 1/9/1975</t>
  </si>
  <si>
    <t>Viale Japigia n. 42/D</t>
  </si>
  <si>
    <t>9046  del 10/6/2015</t>
  </si>
  <si>
    <t>Vernone Antonietta</t>
  </si>
  <si>
    <t>Bari il 15/2/1977</t>
  </si>
  <si>
    <t>Via R. Ciusa 30</t>
  </si>
  <si>
    <t>3795 del 12/12/2007</t>
  </si>
  <si>
    <t>totale</t>
  </si>
  <si>
    <t>fuori termine</t>
  </si>
  <si>
    <t>Venere Lucia</t>
  </si>
  <si>
    <t>Giaoia del C. 14/12/1981</t>
  </si>
  <si>
    <t>Via Botticelli 18</t>
  </si>
  <si>
    <t>vittorianodechirico1939@pec.it</t>
  </si>
  <si>
    <t>alimnetari</t>
  </si>
  <si>
    <t>13713 del 6/2/24</t>
  </si>
  <si>
    <t>8/2/245</t>
  </si>
  <si>
    <t>0804591466</t>
  </si>
  <si>
    <t>DIOP Nar</t>
  </si>
  <si>
    <t>Senegal il 5/6/1970</t>
  </si>
  <si>
    <t>Via Montrone Km 1</t>
  </si>
  <si>
    <t>Valezano</t>
  </si>
  <si>
    <t>9042 del 23/6/2013</t>
  </si>
  <si>
    <t>3291539128</t>
  </si>
  <si>
    <t>El Biad Jamal</t>
  </si>
  <si>
    <t>Casablanca 30-'7-60</t>
  </si>
  <si>
    <t>Via Gen. De Berbìnardis 9</t>
  </si>
  <si>
    <t>Articoli in finta pelletteria, bomboniere</t>
  </si>
  <si>
    <t>626 del 28/11/02 già 75 del 29-04-96</t>
  </si>
  <si>
    <t>3272347492</t>
  </si>
  <si>
    <t>Hossain Safdar</t>
  </si>
  <si>
    <t>Khanewal il 22/4/1974</t>
  </si>
  <si>
    <t>Via F. Di Pala 115</t>
  </si>
  <si>
    <t>Taranto</t>
  </si>
  <si>
    <t>TA</t>
  </si>
  <si>
    <t>75455 del 31/3/2016</t>
  </si>
  <si>
    <t>TA202131</t>
  </si>
  <si>
    <t>3275563337</t>
  </si>
  <si>
    <t>Niang Mouhamadou Moustapha</t>
  </si>
  <si>
    <t>Thies Senegal  22/7/1972</t>
  </si>
  <si>
    <t>Via Regina  Margheria 15</t>
  </si>
  <si>
    <t>bijotterias</t>
  </si>
  <si>
    <t>3248 del 14/15/10</t>
  </si>
  <si>
    <t xml:space="preserve">Salah Amor </t>
  </si>
  <si>
    <t>Gafsa 29/8/61Tunisia</t>
  </si>
  <si>
    <t>!^ Trav. Cipparoli 1</t>
  </si>
  <si>
    <t>Articoli da regalo, bigiotteria, biancheria intima</t>
  </si>
  <si>
    <t>620 del 26/11/02, già144 del 18-11-96</t>
  </si>
  <si>
    <t>605775 -301404</t>
  </si>
  <si>
    <t>3661482879</t>
  </si>
  <si>
    <t>Tinelli Michele</t>
  </si>
  <si>
    <t>Sava il 15/7/1950</t>
  </si>
  <si>
    <t>Via De Nicola 14</t>
  </si>
  <si>
    <t>1206 del 19/10/2016</t>
  </si>
  <si>
    <t>38994450</t>
  </si>
  <si>
    <t>Toure Maty</t>
  </si>
  <si>
    <t>Ndjilassame Senegal il 3/2/1975</t>
  </si>
  <si>
    <t>Via G. Mameli 6</t>
  </si>
  <si>
    <t>SCIA del 13/11/2019</t>
  </si>
  <si>
    <t>C.U.M.</t>
  </si>
  <si>
    <t>Categoria merceologica o settore merceologico</t>
  </si>
  <si>
    <t>Alimentari (frutta secca/dolci)</t>
  </si>
  <si>
    <t>Alimentari</t>
  </si>
  <si>
    <t>Alimentari (frutta )</t>
  </si>
  <si>
    <t>Alimentari (frutta secca)</t>
  </si>
  <si>
    <t>Alimentari frutta e verdura</t>
  </si>
  <si>
    <t>Alimentari (Salumii)</t>
  </si>
  <si>
    <t>Art. sacri    gazebo</t>
  </si>
  <si>
    <t>Art. sacri/ GAZEBO</t>
  </si>
  <si>
    <t xml:space="preserve">Non alimentari - merci varie </t>
  </si>
  <si>
    <t xml:space="preserve">Non alim. - merci varie </t>
  </si>
  <si>
    <t>Non alim. - merci varie -gazebo</t>
  </si>
  <si>
    <t>Alimentari- automarket</t>
  </si>
  <si>
    <t>PANINOTECHE</t>
  </si>
  <si>
    <t>Alimentari -automarket</t>
  </si>
  <si>
    <t>Alimentare- dolciumi</t>
  </si>
  <si>
    <t>Salumi</t>
  </si>
  <si>
    <t xml:space="preserve"> 14/04/2018</t>
  </si>
  <si>
    <t>altri prodotti</t>
  </si>
  <si>
    <t>settore merceologico</t>
  </si>
  <si>
    <t>FUORI TERMINE</t>
  </si>
  <si>
    <t xml:space="preserve">Volpe Fiorella Alessandra </t>
  </si>
  <si>
    <t>Gonnella Francesco Paolo</t>
  </si>
  <si>
    <t>Diop Abdou</t>
  </si>
  <si>
    <t>Pappalardo Saverio</t>
  </si>
  <si>
    <t>Mizanur Rhman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</si>
</sst>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8"/>
      <color indexed="12"/>
      <name val="Arial"/>
      <family val="2"/>
    </font>
    <font>
      <b/>
      <sz val="12"/>
      <name val="Times New Roman"/>
      <family val="1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9"/>
      <name val="Times New Roman"/>
      <family val="1"/>
    </font>
    <font>
      <u/>
      <sz val="10"/>
      <color indexed="12"/>
      <name val="Arial"/>
      <family val="2"/>
    </font>
    <font>
      <u/>
      <sz val="8"/>
      <name val="Arial"/>
      <family val="2"/>
    </font>
    <font>
      <b/>
      <sz val="8"/>
      <name val="Arial Narrow"/>
      <family val="2"/>
    </font>
    <font>
      <sz val="10"/>
      <color indexed="10"/>
      <name val="Arial"/>
      <family val="2"/>
    </font>
    <font>
      <b/>
      <sz val="10"/>
      <color indexed="12"/>
      <name val="Times New Roman"/>
      <family val="1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indexed="12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indexed="10"/>
      <name val="Arial"/>
      <family val="2"/>
    </font>
    <font>
      <u/>
      <sz val="12"/>
      <color indexed="12"/>
      <name val="Arial"/>
      <family val="2"/>
    </font>
    <font>
      <u/>
      <sz val="12"/>
      <name val="Arial"/>
      <family val="2"/>
    </font>
    <font>
      <sz val="12"/>
      <color indexed="10"/>
      <name val="Arial"/>
      <family val="2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12"/>
      <color indexed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95">
    <xf numFmtId="0" fontId="0" fillId="0" borderId="0" xfId="0"/>
    <xf numFmtId="0" fontId="0" fillId="2" borderId="0" xfId="0" applyFill="1"/>
    <xf numFmtId="0" fontId="0" fillId="3" borderId="0" xfId="0" applyFill="1"/>
    <xf numFmtId="0" fontId="3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4" fillId="0" borderId="0" xfId="0" applyFont="1"/>
    <xf numFmtId="0" fontId="3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left"/>
    </xf>
    <xf numFmtId="0" fontId="3" fillId="0" borderId="1" xfId="0" applyFont="1" applyBorder="1"/>
    <xf numFmtId="0" fontId="0" fillId="0" borderId="1" xfId="0" applyBorder="1"/>
    <xf numFmtId="0" fontId="4" fillId="0" borderId="1" xfId="0" applyFont="1" applyBorder="1"/>
    <xf numFmtId="0" fontId="2" fillId="5" borderId="1" xfId="2" applyFill="1" applyBorder="1" applyAlignment="1" applyProtection="1"/>
    <xf numFmtId="0" fontId="0" fillId="0" borderId="1" xfId="0" applyBorder="1" applyAlignment="1">
      <alignment horizontal="center"/>
    </xf>
    <xf numFmtId="14" fontId="0" fillId="5" borderId="1" xfId="0" applyNumberFormat="1" applyFill="1" applyBorder="1" applyAlignment="1">
      <alignment horizontal="right"/>
    </xf>
    <xf numFmtId="14" fontId="0" fillId="0" borderId="2" xfId="0" applyNumberForma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0" fillId="5" borderId="1" xfId="0" applyFill="1" applyBorder="1"/>
    <xf numFmtId="14" fontId="0" fillId="5" borderId="1" xfId="0" applyNumberFormat="1" applyFill="1" applyBorder="1"/>
    <xf numFmtId="0" fontId="5" fillId="7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49" fontId="4" fillId="4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5" borderId="1" xfId="2" applyFill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0" fillId="0" borderId="4" xfId="0" applyBorder="1"/>
    <xf numFmtId="0" fontId="3" fillId="8" borderId="3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14" fontId="4" fillId="0" borderId="0" xfId="0" applyNumberFormat="1" applyFont="1"/>
    <xf numFmtId="0" fontId="3" fillId="9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1" fillId="0" borderId="1" xfId="0" applyFont="1" applyBorder="1"/>
    <xf numFmtId="0" fontId="6" fillId="0" borderId="1" xfId="0" applyFont="1" applyBorder="1" applyAlignment="1">
      <alignment horizontal="center"/>
    </xf>
    <xf numFmtId="17" fontId="0" fillId="0" borderId="1" xfId="0" applyNumberFormat="1" applyBorder="1"/>
    <xf numFmtId="0" fontId="3" fillId="4" borderId="5" xfId="0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left"/>
    </xf>
    <xf numFmtId="0" fontId="3" fillId="0" borderId="5" xfId="0" applyFont="1" applyBorder="1"/>
    <xf numFmtId="0" fontId="10" fillId="9" borderId="1" xfId="0" applyFont="1" applyFill="1" applyBorder="1" applyAlignment="1">
      <alignment horizontal="center"/>
    </xf>
    <xf numFmtId="14" fontId="4" fillId="0" borderId="6" xfId="0" applyNumberFormat="1" applyFont="1" applyBorder="1"/>
    <xf numFmtId="0" fontId="4" fillId="0" borderId="6" xfId="0" applyFont="1" applyBorder="1"/>
    <xf numFmtId="14" fontId="0" fillId="0" borderId="7" xfId="0" applyNumberFormat="1" applyBorder="1"/>
    <xf numFmtId="0" fontId="3" fillId="4" borderId="3" xfId="0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left"/>
    </xf>
    <xf numFmtId="0" fontId="3" fillId="0" borderId="8" xfId="0" applyFont="1" applyBorder="1"/>
    <xf numFmtId="0" fontId="0" fillId="0" borderId="2" xfId="0" applyBorder="1"/>
    <xf numFmtId="49" fontId="4" fillId="4" borderId="9" xfId="0" applyNumberFormat="1" applyFont="1" applyFill="1" applyBorder="1" applyAlignment="1">
      <alignment horizontal="left"/>
    </xf>
    <xf numFmtId="0" fontId="11" fillId="0" borderId="10" xfId="0" applyFont="1" applyBorder="1"/>
    <xf numFmtId="0" fontId="0" fillId="12" borderId="0" xfId="0" applyFill="1"/>
    <xf numFmtId="0" fontId="4" fillId="4" borderId="1" xfId="0" applyFont="1" applyFill="1" applyBorder="1" applyAlignment="1">
      <alignment horizontal="left"/>
    </xf>
    <xf numFmtId="0" fontId="8" fillId="0" borderId="1" xfId="2" applyFont="1" applyBorder="1" applyAlignment="1" applyProtection="1"/>
    <xf numFmtId="0" fontId="0" fillId="8" borderId="1" xfId="0" applyFill="1" applyBorder="1"/>
    <xf numFmtId="0" fontId="2" fillId="0" borderId="1" xfId="2" applyBorder="1" applyAlignment="1" applyProtection="1"/>
    <xf numFmtId="0" fontId="12" fillId="0" borderId="1" xfId="0" applyFont="1" applyBorder="1"/>
    <xf numFmtId="14" fontId="0" fillId="0" borderId="1" xfId="0" applyNumberFormat="1" applyBorder="1"/>
    <xf numFmtId="0" fontId="4" fillId="8" borderId="1" xfId="0" applyFont="1" applyFill="1" applyBorder="1"/>
    <xf numFmtId="0" fontId="4" fillId="0" borderId="1" xfId="0" applyFont="1" applyBorder="1" applyAlignment="1">
      <alignment horizontal="center"/>
    </xf>
    <xf numFmtId="14" fontId="4" fillId="5" borderId="1" xfId="0" applyNumberFormat="1" applyFont="1" applyFill="1" applyBorder="1"/>
    <xf numFmtId="14" fontId="4" fillId="0" borderId="2" xfId="0" applyNumberFormat="1" applyFont="1" applyBorder="1" applyAlignment="1">
      <alignment horizontal="center"/>
    </xf>
    <xf numFmtId="0" fontId="4" fillId="2" borderId="1" xfId="0" applyFont="1" applyFill="1" applyBorder="1"/>
    <xf numFmtId="0" fontId="4" fillId="8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center"/>
    </xf>
    <xf numFmtId="0" fontId="4" fillId="0" borderId="11" xfId="0" applyFont="1" applyBorder="1"/>
    <xf numFmtId="0" fontId="3" fillId="6" borderId="1" xfId="0" applyFont="1" applyFill="1" applyBorder="1" applyAlignment="1">
      <alignment vertical="center"/>
    </xf>
    <xf numFmtId="0" fontId="13" fillId="5" borderId="1" xfId="2" applyFont="1" applyFill="1" applyBorder="1" applyAlignment="1" applyProtection="1"/>
    <xf numFmtId="0" fontId="14" fillId="0" borderId="1" xfId="2" applyFont="1" applyBorder="1" applyAlignment="1" applyProtection="1"/>
    <xf numFmtId="0" fontId="11" fillId="0" borderId="5" xfId="0" applyFont="1" applyBorder="1"/>
    <xf numFmtId="0" fontId="3" fillId="4" borderId="12" xfId="0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left"/>
    </xf>
    <xf numFmtId="0" fontId="3" fillId="0" borderId="14" xfId="0" applyFont="1" applyBorder="1"/>
    <xf numFmtId="0" fontId="0" fillId="0" borderId="11" xfId="0" applyBorder="1"/>
    <xf numFmtId="0" fontId="0" fillId="5" borderId="4" xfId="0" applyFill="1" applyBorder="1"/>
    <xf numFmtId="0" fontId="0" fillId="0" borderId="0" xfId="0" applyAlignment="1">
      <alignment horizontal="center"/>
    </xf>
    <xf numFmtId="14" fontId="0" fillId="0" borderId="11" xfId="0" applyNumberForma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1" fillId="0" borderId="3" xfId="0" applyFont="1" applyBorder="1"/>
    <xf numFmtId="14" fontId="0" fillId="0" borderId="0" xfId="0" applyNumberFormat="1" applyAlignment="1">
      <alignment horizontal="center"/>
    </xf>
    <xf numFmtId="0" fontId="0" fillId="14" borderId="1" xfId="0" applyFill="1" applyBorder="1" applyAlignment="1">
      <alignment horizontal="center"/>
    </xf>
    <xf numFmtId="0" fontId="11" fillId="6" borderId="1" xfId="0" applyFont="1" applyFill="1" applyBorder="1"/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0" fillId="15" borderId="1" xfId="0" applyFill="1" applyBorder="1"/>
    <xf numFmtId="1" fontId="3" fillId="4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left"/>
    </xf>
    <xf numFmtId="0" fontId="8" fillId="5" borderId="1" xfId="2" applyFont="1" applyFill="1" applyBorder="1" applyAlignment="1" applyProtection="1"/>
    <xf numFmtId="14" fontId="0" fillId="5" borderId="1" xfId="0" applyNumberForma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0" fillId="5" borderId="1" xfId="0" applyFill="1" applyBorder="1" applyAlignment="1">
      <alignment vertical="center"/>
    </xf>
    <xf numFmtId="0" fontId="15" fillId="0" borderId="1" xfId="0" applyFont="1" applyBorder="1"/>
    <xf numFmtId="0" fontId="3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0" fillId="0" borderId="15" xfId="0" applyBorder="1"/>
    <xf numFmtId="0" fontId="0" fillId="0" borderId="5" xfId="0" applyBorder="1"/>
    <xf numFmtId="0" fontId="2" fillId="0" borderId="5" xfId="2" applyNumberFormat="1" applyBorder="1" applyAlignment="1" applyProtection="1"/>
    <xf numFmtId="0" fontId="0" fillId="0" borderId="5" xfId="0" applyBorder="1" applyAlignment="1">
      <alignment horizontal="center"/>
    </xf>
    <xf numFmtId="14" fontId="0" fillId="5" borderId="5" xfId="0" applyNumberFormat="1" applyFill="1" applyBorder="1"/>
    <xf numFmtId="14" fontId="0" fillId="0" borderId="15" xfId="0" applyNumberFormat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0" fillId="0" borderId="5" xfId="0" applyBorder="1" applyAlignment="1">
      <alignment vertical="center"/>
    </xf>
    <xf numFmtId="0" fontId="2" fillId="5" borderId="5" xfId="2" applyFill="1" applyBorder="1" applyAlignment="1" applyProtection="1">
      <alignment vertical="center"/>
    </xf>
    <xf numFmtId="0" fontId="3" fillId="8" borderId="5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4" fillId="0" borderId="4" xfId="0" applyFont="1" applyBorder="1"/>
    <xf numFmtId="0" fontId="2" fillId="5" borderId="5" xfId="2" applyFill="1" applyBorder="1" applyAlignment="1" applyProtection="1"/>
    <xf numFmtId="0" fontId="0" fillId="0" borderId="4" xfId="0" applyBorder="1" applyAlignment="1">
      <alignment horizontal="center"/>
    </xf>
    <xf numFmtId="14" fontId="0" fillId="5" borderId="4" xfId="0" applyNumberFormat="1" applyFill="1" applyBorder="1"/>
    <xf numFmtId="0" fontId="0" fillId="0" borderId="16" xfId="0" applyBorder="1"/>
    <xf numFmtId="0" fontId="0" fillId="0" borderId="3" xfId="0" applyBorder="1"/>
    <xf numFmtId="0" fontId="4" fillId="0" borderId="3" xfId="0" applyFont="1" applyBorder="1"/>
    <xf numFmtId="0" fontId="0" fillId="0" borderId="3" xfId="0" applyBorder="1" applyAlignment="1">
      <alignment horizontal="center"/>
    </xf>
    <xf numFmtId="14" fontId="0" fillId="5" borderId="3" xfId="0" applyNumberFormat="1" applyFill="1" applyBorder="1"/>
    <xf numFmtId="14" fontId="0" fillId="0" borderId="16" xfId="0" applyNumberFormat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0" fontId="0" fillId="4" borderId="1" xfId="0" applyFill="1" applyBorder="1"/>
    <xf numFmtId="0" fontId="2" fillId="0" borderId="1" xfId="2" applyNumberFormat="1" applyBorder="1" applyAlignment="1" applyProtection="1"/>
    <xf numFmtId="16" fontId="0" fillId="0" borderId="1" xfId="0" applyNumberFormat="1" applyBorder="1"/>
    <xf numFmtId="0" fontId="14" fillId="5" borderId="1" xfId="2" applyFont="1" applyFill="1" applyBorder="1" applyAlignment="1" applyProtection="1"/>
    <xf numFmtId="0" fontId="4" fillId="0" borderId="17" xfId="0" applyFont="1" applyBorder="1"/>
    <xf numFmtId="0" fontId="4" fillId="0" borderId="2" xfId="0" applyFont="1" applyBorder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5" borderId="1" xfId="2" applyFill="1" applyBorder="1" applyAlignment="1" applyProtection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16" fillId="0" borderId="0" xfId="0" applyFont="1"/>
    <xf numFmtId="0" fontId="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17" xfId="0" applyBorder="1"/>
    <xf numFmtId="0" fontId="11" fillId="0" borderId="5" xfId="0" applyFont="1" applyBorder="1" applyAlignment="1">
      <alignment vertical="center"/>
    </xf>
    <xf numFmtId="0" fontId="3" fillId="0" borderId="4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4" fontId="18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2" fillId="0" borderId="1" xfId="2" applyFill="1" applyBorder="1" applyAlignment="1" applyProtection="1"/>
    <xf numFmtId="0" fontId="5" fillId="0" borderId="1" xfId="0" applyFont="1" applyBorder="1" applyAlignment="1">
      <alignment horizontal="center"/>
    </xf>
    <xf numFmtId="14" fontId="0" fillId="6" borderId="0" xfId="0" applyNumberFormat="1" applyFill="1"/>
    <xf numFmtId="0" fontId="11" fillId="6" borderId="1" xfId="0" applyFont="1" applyFill="1" applyBorder="1" applyAlignment="1">
      <alignment vertical="center"/>
    </xf>
    <xf numFmtId="0" fontId="2" fillId="0" borderId="0" xfId="2" applyAlignment="1" applyProtection="1">
      <alignment horizontal="center"/>
    </xf>
    <xf numFmtId="14" fontId="0" fillId="5" borderId="0" xfId="0" applyNumberFormat="1" applyFill="1"/>
    <xf numFmtId="0" fontId="3" fillId="7" borderId="0" xfId="0" applyFont="1" applyFill="1"/>
    <xf numFmtId="0" fontId="3" fillId="7" borderId="17" xfId="0" applyFont="1" applyFill="1" applyBorder="1" applyAlignment="1">
      <alignment horizontal="center"/>
    </xf>
    <xf numFmtId="0" fontId="3" fillId="11" borderId="17" xfId="0" applyFont="1" applyFill="1" applyBorder="1" applyAlignment="1">
      <alignment horizontal="center"/>
    </xf>
    <xf numFmtId="14" fontId="4" fillId="6" borderId="0" xfId="0" applyNumberFormat="1" applyFont="1" applyFill="1"/>
    <xf numFmtId="0" fontId="3" fillId="7" borderId="1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9" fillId="0" borderId="0" xfId="0" applyFont="1"/>
    <xf numFmtId="0" fontId="20" fillId="9" borderId="0" xfId="0" applyFont="1" applyFill="1" applyAlignment="1">
      <alignment horizontal="left"/>
    </xf>
    <xf numFmtId="0" fontId="20" fillId="9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14" fontId="22" fillId="0" borderId="1" xfId="0" applyNumberFormat="1" applyFont="1" applyBorder="1"/>
    <xf numFmtId="0" fontId="22" fillId="0" borderId="0" xfId="0" applyFont="1"/>
    <xf numFmtId="14" fontId="22" fillId="6" borderId="0" xfId="0" applyNumberFormat="1" applyFont="1" applyFill="1"/>
    <xf numFmtId="14" fontId="23" fillId="0" borderId="1" xfId="0" applyNumberFormat="1" applyFont="1" applyBorder="1" applyAlignment="1">
      <alignment horizontal="left"/>
    </xf>
    <xf numFmtId="14" fontId="21" fillId="6" borderId="0" xfId="0" applyNumberFormat="1" applyFont="1" applyFill="1"/>
    <xf numFmtId="49" fontId="4" fillId="3" borderId="17" xfId="0" applyNumberFormat="1" applyFont="1" applyFill="1" applyBorder="1" applyAlignment="1">
      <alignment horizontal="left" vertical="center"/>
    </xf>
    <xf numFmtId="49" fontId="4" fillId="4" borderId="17" xfId="0" applyNumberFormat="1" applyFont="1" applyFill="1" applyBorder="1" applyAlignment="1">
      <alignment horizontal="left"/>
    </xf>
    <xf numFmtId="49" fontId="4" fillId="4" borderId="17" xfId="0" applyNumberFormat="1" applyFont="1" applyFill="1" applyBorder="1" applyAlignment="1">
      <alignment horizontal="left" vertical="center"/>
    </xf>
    <xf numFmtId="49" fontId="4" fillId="4" borderId="19" xfId="0" applyNumberFormat="1" applyFont="1" applyFill="1" applyBorder="1" applyAlignment="1">
      <alignment horizontal="left"/>
    </xf>
    <xf numFmtId="49" fontId="4" fillId="4" borderId="10" xfId="0" applyNumberFormat="1" applyFont="1" applyFill="1" applyBorder="1" applyAlignment="1">
      <alignment horizontal="left"/>
    </xf>
    <xf numFmtId="49" fontId="4" fillId="4" borderId="20" xfId="0" applyNumberFormat="1" applyFont="1" applyFill="1" applyBorder="1" applyAlignment="1">
      <alignment horizontal="left"/>
    </xf>
    <xf numFmtId="0" fontId="4" fillId="4" borderId="17" xfId="0" applyFont="1" applyFill="1" applyBorder="1" applyAlignment="1">
      <alignment horizontal="left"/>
    </xf>
    <xf numFmtId="49" fontId="4" fillId="4" borderId="21" xfId="0" applyNumberFormat="1" applyFont="1" applyFill="1" applyBorder="1" applyAlignment="1">
      <alignment horizontal="left"/>
    </xf>
    <xf numFmtId="1" fontId="4" fillId="4" borderId="17" xfId="0" applyNumberFormat="1" applyFont="1" applyFill="1" applyBorder="1" applyAlignment="1">
      <alignment horizontal="left"/>
    </xf>
    <xf numFmtId="0" fontId="22" fillId="3" borderId="1" xfId="0" applyFont="1" applyFill="1" applyBorder="1"/>
    <xf numFmtId="0" fontId="0" fillId="3" borderId="1" xfId="0" applyFill="1" applyBorder="1"/>
    <xf numFmtId="14" fontId="21" fillId="0" borderId="1" xfId="0" applyNumberFormat="1" applyFont="1" applyBorder="1"/>
    <xf numFmtId="0" fontId="4" fillId="0" borderId="18" xfId="0" applyFont="1" applyBorder="1" applyAlignment="1">
      <alignment horizontal="center" vertical="center" wrapText="1"/>
    </xf>
    <xf numFmtId="44" fontId="22" fillId="0" borderId="0" xfId="1" applyFont="1" applyFill="1" applyBorder="1"/>
    <xf numFmtId="44" fontId="22" fillId="0" borderId="1" xfId="1" applyFont="1" applyFill="1" applyBorder="1"/>
    <xf numFmtId="0" fontId="22" fillId="0" borderId="1" xfId="0" applyFont="1" applyBorder="1"/>
    <xf numFmtId="0" fontId="3" fillId="2" borderId="0" xfId="0" applyFont="1" applyFill="1" applyBorder="1" applyAlignment="1">
      <alignment horizontal="center"/>
    </xf>
    <xf numFmtId="0" fontId="16" fillId="0" borderId="1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" xfId="2" applyFont="1" applyBorder="1" applyAlignment="1" applyProtection="1"/>
    <xf numFmtId="14" fontId="0" fillId="5" borderId="1" xfId="0" applyNumberFormat="1" applyFont="1" applyFill="1" applyBorder="1"/>
    <xf numFmtId="0" fontId="4" fillId="0" borderId="2" xfId="0" applyFont="1" applyBorder="1" applyAlignment="1">
      <alignment horizontal="center"/>
    </xf>
    <xf numFmtId="14" fontId="22" fillId="6" borderId="1" xfId="0" applyNumberFormat="1" applyFont="1" applyFill="1" applyBorder="1" applyAlignment="1">
      <alignment horizontal="center"/>
    </xf>
    <xf numFmtId="14" fontId="22" fillId="6" borderId="0" xfId="0" applyNumberFormat="1" applyFont="1" applyFill="1" applyAlignment="1">
      <alignment horizontal="center"/>
    </xf>
    <xf numFmtId="14" fontId="22" fillId="18" borderId="1" xfId="0" applyNumberFormat="1" applyFont="1" applyFill="1" applyBorder="1" applyAlignment="1">
      <alignment horizontal="center"/>
    </xf>
    <xf numFmtId="14" fontId="22" fillId="17" borderId="1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4" fontId="22" fillId="18" borderId="0" xfId="0" applyNumberFormat="1" applyFont="1" applyFill="1" applyAlignment="1">
      <alignment horizontal="center"/>
    </xf>
    <xf numFmtId="0" fontId="22" fillId="18" borderId="0" xfId="0" applyFont="1" applyFill="1" applyAlignment="1">
      <alignment horizontal="center"/>
    </xf>
    <xf numFmtId="14" fontId="22" fillId="2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24" fillId="3" borderId="1" xfId="0" applyFont="1" applyFill="1" applyBorder="1" applyAlignment="1">
      <alignment horizontal="center"/>
    </xf>
    <xf numFmtId="14" fontId="21" fillId="6" borderId="1" xfId="0" applyNumberFormat="1" applyFont="1" applyFill="1" applyBorder="1" applyAlignment="1">
      <alignment horizontal="center"/>
    </xf>
    <xf numFmtId="14" fontId="21" fillId="6" borderId="0" xfId="0" applyNumberFormat="1" applyFont="1" applyFill="1" applyAlignment="1">
      <alignment horizontal="center"/>
    </xf>
    <xf numFmtId="14" fontId="21" fillId="18" borderId="1" xfId="0" applyNumberFormat="1" applyFont="1" applyFill="1" applyBorder="1" applyAlignment="1">
      <alignment horizontal="center"/>
    </xf>
    <xf numFmtId="14" fontId="21" fillId="18" borderId="0" xfId="0" applyNumberFormat="1" applyFont="1" applyFill="1" applyAlignment="1">
      <alignment horizontal="center"/>
    </xf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2" fillId="2" borderId="0" xfId="0" applyFont="1" applyFill="1"/>
    <xf numFmtId="0" fontId="22" fillId="2" borderId="1" xfId="0" applyFont="1" applyFill="1" applyBorder="1" applyAlignment="1">
      <alignment horizontal="right"/>
    </xf>
    <xf numFmtId="0" fontId="21" fillId="2" borderId="0" xfId="0" applyFont="1" applyFill="1"/>
    <xf numFmtId="0" fontId="24" fillId="10" borderId="1" xfId="0" applyFont="1" applyFill="1" applyBorder="1" applyAlignment="1">
      <alignment horizontal="center"/>
    </xf>
    <xf numFmtId="0" fontId="24" fillId="13" borderId="1" xfId="0" applyFont="1" applyFill="1" applyBorder="1" applyAlignment="1">
      <alignment horizontal="center"/>
    </xf>
    <xf numFmtId="0" fontId="24" fillId="8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16" borderId="1" xfId="0" applyFont="1" applyFill="1" applyBorder="1" applyAlignment="1">
      <alignment horizontal="center"/>
    </xf>
    <xf numFmtId="0" fontId="24" fillId="7" borderId="1" xfId="0" applyFont="1" applyFill="1" applyBorder="1" applyAlignment="1">
      <alignment horizontal="center"/>
    </xf>
    <xf numFmtId="0" fontId="24" fillId="9" borderId="1" xfId="0" applyFont="1" applyFill="1" applyBorder="1" applyAlignment="1">
      <alignment horizontal="center"/>
    </xf>
    <xf numFmtId="0" fontId="24" fillId="9" borderId="0" xfId="0" applyFont="1" applyFill="1" applyAlignment="1">
      <alignment horizontal="center"/>
    </xf>
    <xf numFmtId="0" fontId="24" fillId="7" borderId="0" xfId="0" applyFont="1" applyFill="1" applyAlignment="1">
      <alignment horizontal="center"/>
    </xf>
    <xf numFmtId="0" fontId="24" fillId="9" borderId="2" xfId="0" applyFont="1" applyFill="1" applyBorder="1" applyAlignment="1">
      <alignment horizontal="center"/>
    </xf>
    <xf numFmtId="0" fontId="24" fillId="8" borderId="0" xfId="0" applyFont="1" applyFill="1" applyAlignment="1">
      <alignment horizontal="center"/>
    </xf>
    <xf numFmtId="0" fontId="25" fillId="0" borderId="0" xfId="0" applyFont="1"/>
    <xf numFmtId="0" fontId="27" fillId="0" borderId="1" xfId="0" applyFont="1" applyBorder="1"/>
    <xf numFmtId="0" fontId="27" fillId="0" borderId="1" xfId="0" applyFont="1" applyBorder="1" applyAlignment="1">
      <alignment vertical="center"/>
    </xf>
    <xf numFmtId="0" fontId="28" fillId="0" borderId="1" xfId="0" applyFont="1" applyBorder="1"/>
    <xf numFmtId="0" fontId="28" fillId="0" borderId="1" xfId="0" applyFont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/>
    <xf numFmtId="0" fontId="27" fillId="0" borderId="1" xfId="0" applyFont="1" applyBorder="1" applyAlignment="1">
      <alignment vertical="center" wrapText="1"/>
    </xf>
    <xf numFmtId="0" fontId="28" fillId="2" borderId="1" xfId="0" applyFont="1" applyFill="1" applyBorder="1" applyAlignment="1">
      <alignment vertical="center"/>
    </xf>
    <xf numFmtId="0" fontId="28" fillId="2" borderId="1" xfId="0" applyFont="1" applyFill="1" applyBorder="1"/>
    <xf numFmtId="0" fontId="27" fillId="10" borderId="1" xfId="0" applyFont="1" applyFill="1" applyBorder="1" applyAlignment="1">
      <alignment horizontal="center"/>
    </xf>
    <xf numFmtId="0" fontId="9" fillId="0" borderId="1" xfId="0" applyFont="1" applyBorder="1"/>
    <xf numFmtId="0" fontId="27" fillId="13" borderId="1" xfId="0" applyFont="1" applyFill="1" applyBorder="1" applyAlignment="1">
      <alignment horizontal="center"/>
    </xf>
    <xf numFmtId="0" fontId="29" fillId="0" borderId="1" xfId="0" applyFont="1" applyBorder="1"/>
    <xf numFmtId="0" fontId="27" fillId="19" borderId="1" xfId="0" applyFont="1" applyFill="1" applyBorder="1" applyAlignment="1">
      <alignment horizontal="center"/>
    </xf>
    <xf numFmtId="0" fontId="27" fillId="0" borderId="0" xfId="0" applyFont="1"/>
    <xf numFmtId="0" fontId="9" fillId="2" borderId="1" xfId="0" applyFont="1" applyFill="1" applyBorder="1"/>
    <xf numFmtId="0" fontId="9" fillId="2" borderId="1" xfId="0" applyFont="1" applyFill="1" applyBorder="1" applyAlignment="1">
      <alignment horizontal="left"/>
    </xf>
    <xf numFmtId="0" fontId="29" fillId="2" borderId="1" xfId="0" applyFont="1" applyFill="1" applyBorder="1"/>
    <xf numFmtId="0" fontId="26" fillId="19" borderId="1" xfId="0" applyFont="1" applyFill="1" applyBorder="1" applyAlignment="1">
      <alignment vertical="center"/>
    </xf>
    <xf numFmtId="0" fontId="30" fillId="19" borderId="1" xfId="0" applyFont="1" applyFill="1" applyBorder="1" applyAlignment="1">
      <alignment vertical="center"/>
    </xf>
    <xf numFmtId="0" fontId="27" fillId="19" borderId="1" xfId="0" applyFont="1" applyFill="1" applyBorder="1" applyAlignment="1">
      <alignment horizontal="center" vertical="center"/>
    </xf>
    <xf numFmtId="49" fontId="31" fillId="19" borderId="1" xfId="0" applyNumberFormat="1" applyFont="1" applyFill="1" applyBorder="1" applyAlignment="1">
      <alignment horizontal="left" vertical="center"/>
    </xf>
    <xf numFmtId="0" fontId="27" fillId="19" borderId="1" xfId="0" applyFont="1" applyFill="1" applyBorder="1" applyAlignment="1">
      <alignment vertical="center"/>
    </xf>
    <xf numFmtId="0" fontId="27" fillId="19" borderId="1" xfId="0" applyFont="1" applyFill="1" applyBorder="1"/>
    <xf numFmtId="0" fontId="32" fillId="19" borderId="1" xfId="0" applyFont="1" applyFill="1" applyBorder="1" applyAlignment="1">
      <alignment horizontal="center"/>
    </xf>
    <xf numFmtId="0" fontId="27" fillId="19" borderId="1" xfId="0" applyFont="1" applyFill="1" applyBorder="1" applyAlignment="1">
      <alignment horizontal="center" textRotation="90"/>
    </xf>
    <xf numFmtId="0" fontId="27" fillId="19" borderId="1" xfId="0" applyFont="1" applyFill="1" applyBorder="1" applyAlignment="1">
      <alignment horizontal="center" textRotation="90" wrapText="1"/>
    </xf>
    <xf numFmtId="0" fontId="26" fillId="19" borderId="1" xfId="0" applyFont="1" applyFill="1" applyBorder="1"/>
    <xf numFmtId="0" fontId="30" fillId="19" borderId="1" xfId="0" applyFont="1" applyFill="1" applyBorder="1"/>
    <xf numFmtId="0" fontId="30" fillId="0" borderId="0" xfId="0" applyFont="1"/>
    <xf numFmtId="14" fontId="26" fillId="0" borderId="1" xfId="0" applyNumberFormat="1" applyFont="1" applyBorder="1"/>
    <xf numFmtId="0" fontId="31" fillId="0" borderId="1" xfId="0" applyFont="1" applyBorder="1"/>
    <xf numFmtId="0" fontId="27" fillId="4" borderId="1" xfId="0" applyFont="1" applyFill="1" applyBorder="1" applyAlignment="1">
      <alignment horizontal="center" vertical="center"/>
    </xf>
    <xf numFmtId="49" fontId="31" fillId="4" borderId="1" xfId="0" applyNumberFormat="1" applyFont="1" applyFill="1" applyBorder="1" applyAlignment="1">
      <alignment horizontal="left"/>
    </xf>
    <xf numFmtId="0" fontId="30" fillId="0" borderId="1" xfId="0" applyFont="1" applyBorder="1"/>
    <xf numFmtId="0" fontId="33" fillId="5" borderId="1" xfId="2" applyFont="1" applyFill="1" applyBorder="1" applyAlignment="1" applyProtection="1"/>
    <xf numFmtId="0" fontId="30" fillId="6" borderId="1" xfId="0" applyFont="1" applyFill="1" applyBorder="1"/>
    <xf numFmtId="0" fontId="30" fillId="0" borderId="1" xfId="0" applyFont="1" applyBorder="1" applyAlignment="1">
      <alignment horizontal="center"/>
    </xf>
    <xf numFmtId="14" fontId="30" fillId="5" borderId="1" xfId="0" applyNumberFormat="1" applyFont="1" applyFill="1" applyBorder="1" applyAlignment="1">
      <alignment horizontal="right"/>
    </xf>
    <xf numFmtId="14" fontId="30" fillId="0" borderId="1" xfId="0" applyNumberFormat="1" applyFont="1" applyBorder="1" applyAlignment="1">
      <alignment horizontal="center"/>
    </xf>
    <xf numFmtId="14" fontId="26" fillId="2" borderId="1" xfId="0" applyNumberFormat="1" applyFont="1" applyFill="1" applyBorder="1" applyAlignment="1">
      <alignment horizontal="center"/>
    </xf>
    <xf numFmtId="0" fontId="26" fillId="2" borderId="1" xfId="0" applyFont="1" applyFill="1" applyBorder="1"/>
    <xf numFmtId="0" fontId="27" fillId="7" borderId="1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44" fontId="26" fillId="0" borderId="1" xfId="1" applyFont="1" applyFill="1" applyBorder="1"/>
    <xf numFmtId="0" fontId="34" fillId="4" borderId="1" xfId="0" applyFont="1" applyFill="1" applyBorder="1" applyAlignment="1">
      <alignment horizontal="center" vertical="center"/>
    </xf>
    <xf numFmtId="0" fontId="30" fillId="5" borderId="1" xfId="0" applyFont="1" applyFill="1" applyBorder="1"/>
    <xf numFmtId="14" fontId="30" fillId="5" borderId="1" xfId="0" applyNumberFormat="1" applyFont="1" applyFill="1" applyBorder="1"/>
    <xf numFmtId="0" fontId="32" fillId="7" borderId="1" xfId="0" applyFont="1" applyFill="1" applyBorder="1" applyAlignment="1">
      <alignment horizontal="center"/>
    </xf>
    <xf numFmtId="49" fontId="31" fillId="4" borderId="1" xfId="0" applyNumberFormat="1" applyFont="1" applyFill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0" fontId="33" fillId="5" borderId="1" xfId="2" applyFont="1" applyFill="1" applyBorder="1" applyAlignment="1" applyProtection="1">
      <alignment vertical="center"/>
    </xf>
    <xf numFmtId="0" fontId="30" fillId="0" borderId="1" xfId="0" applyFont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/>
    </xf>
    <xf numFmtId="14" fontId="31" fillId="0" borderId="1" xfId="0" applyNumberFormat="1" applyFont="1" applyBorder="1"/>
    <xf numFmtId="0" fontId="26" fillId="2" borderId="1" xfId="0" applyFont="1" applyFill="1" applyBorder="1" applyAlignment="1">
      <alignment horizontal="center"/>
    </xf>
    <xf numFmtId="17" fontId="30" fillId="0" borderId="1" xfId="0" applyNumberFormat="1" applyFont="1" applyBorder="1"/>
    <xf numFmtId="0" fontId="34" fillId="9" borderId="1" xfId="0" applyFont="1" applyFill="1" applyBorder="1" applyAlignment="1">
      <alignment horizontal="center"/>
    </xf>
    <xf numFmtId="0" fontId="27" fillId="0" borderId="0" xfId="0" applyFont="1" applyBorder="1" applyAlignment="1">
      <alignment horizontal="center" textRotation="90"/>
    </xf>
    <xf numFmtId="0" fontId="31" fillId="4" borderId="1" xfId="0" applyFont="1" applyFill="1" applyBorder="1" applyAlignment="1">
      <alignment horizontal="left"/>
    </xf>
    <xf numFmtId="0" fontId="35" fillId="0" borderId="1" xfId="2" applyFont="1" applyBorder="1" applyAlignment="1" applyProtection="1"/>
    <xf numFmtId="0" fontId="33" fillId="0" borderId="1" xfId="2" applyFont="1" applyBorder="1" applyAlignment="1" applyProtection="1"/>
    <xf numFmtId="14" fontId="30" fillId="0" borderId="1" xfId="0" applyNumberFormat="1" applyFont="1" applyBorder="1"/>
    <xf numFmtId="0" fontId="31" fillId="6" borderId="1" xfId="0" applyFont="1" applyFill="1" applyBorder="1"/>
    <xf numFmtId="0" fontId="31" fillId="0" borderId="1" xfId="0" applyFont="1" applyBorder="1" applyAlignment="1">
      <alignment horizontal="center"/>
    </xf>
    <xf numFmtId="14" fontId="31" fillId="5" borderId="1" xfId="0" applyNumberFormat="1" applyFont="1" applyFill="1" applyBorder="1"/>
    <xf numFmtId="14" fontId="31" fillId="0" borderId="1" xfId="0" applyNumberFormat="1" applyFont="1" applyBorder="1" applyAlignment="1">
      <alignment horizontal="center"/>
    </xf>
    <xf numFmtId="14" fontId="31" fillId="2" borderId="1" xfId="0" applyNumberFormat="1" applyFont="1" applyFill="1" applyBorder="1" applyAlignment="1">
      <alignment horizontal="center"/>
    </xf>
    <xf numFmtId="0" fontId="31" fillId="2" borderId="1" xfId="0" applyFont="1" applyFill="1" applyBorder="1"/>
    <xf numFmtId="0" fontId="31" fillId="4" borderId="1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vertical="center"/>
    </xf>
    <xf numFmtId="0" fontId="27" fillId="6" borderId="1" xfId="0" applyFont="1" applyFill="1" applyBorder="1" applyAlignment="1">
      <alignment horizontal="center"/>
    </xf>
    <xf numFmtId="0" fontId="35" fillId="5" borderId="1" xfId="2" applyFont="1" applyFill="1" applyBorder="1" applyAlignment="1" applyProtection="1"/>
    <xf numFmtId="0" fontId="36" fillId="0" borderId="1" xfId="2" applyFont="1" applyBorder="1" applyAlignment="1" applyProtection="1"/>
    <xf numFmtId="0" fontId="30" fillId="14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1" fontId="27" fillId="4" borderId="1" xfId="0" applyNumberFormat="1" applyFont="1" applyFill="1" applyBorder="1" applyAlignment="1">
      <alignment horizontal="center"/>
    </xf>
    <xf numFmtId="1" fontId="31" fillId="4" borderId="1" xfId="0" applyNumberFormat="1" applyFont="1" applyFill="1" applyBorder="1" applyAlignment="1">
      <alignment horizontal="left"/>
    </xf>
    <xf numFmtId="14" fontId="30" fillId="5" borderId="1" xfId="0" applyNumberFormat="1" applyFont="1" applyFill="1" applyBorder="1" applyAlignment="1">
      <alignment horizontal="center"/>
    </xf>
    <xf numFmtId="0" fontId="31" fillId="0" borderId="1" xfId="0" applyFont="1" applyBorder="1" applyAlignment="1">
      <alignment vertical="center"/>
    </xf>
    <xf numFmtId="0" fontId="30" fillId="5" borderId="1" xfId="0" applyFont="1" applyFill="1" applyBorder="1" applyAlignment="1">
      <alignment vertical="center"/>
    </xf>
    <xf numFmtId="0" fontId="31" fillId="6" borderId="1" xfId="0" applyFont="1" applyFill="1" applyBorder="1" applyAlignment="1">
      <alignment vertical="center"/>
    </xf>
    <xf numFmtId="0" fontId="27" fillId="6" borderId="1" xfId="0" applyFont="1" applyFill="1" applyBorder="1" applyAlignment="1">
      <alignment horizontal="center" vertical="center"/>
    </xf>
    <xf numFmtId="0" fontId="33" fillId="0" borderId="1" xfId="2" applyNumberFormat="1" applyFont="1" applyBorder="1" applyAlignment="1" applyProtection="1"/>
    <xf numFmtId="0" fontId="31" fillId="5" borderId="1" xfId="0" applyFont="1" applyFill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14" fontId="26" fillId="19" borderId="1" xfId="0" applyNumberFormat="1" applyFont="1" applyFill="1" applyBorder="1"/>
    <xf numFmtId="16" fontId="30" fillId="0" borderId="1" xfId="0" applyNumberFormat="1" applyFont="1" applyBorder="1"/>
    <xf numFmtId="0" fontId="36" fillId="5" borderId="1" xfId="2" applyFont="1" applyFill="1" applyBorder="1" applyAlignment="1" applyProtection="1"/>
    <xf numFmtId="0" fontId="30" fillId="0" borderId="1" xfId="0" applyFont="1" applyBorder="1" applyAlignment="1">
      <alignment vertical="center" wrapText="1"/>
    </xf>
    <xf numFmtId="0" fontId="33" fillId="5" borderId="1" xfId="2" applyFont="1" applyFill="1" applyBorder="1" applyAlignment="1" applyProtection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37" fillId="0" borderId="1" xfId="0" applyFont="1" applyBorder="1"/>
    <xf numFmtId="0" fontId="38" fillId="0" borderId="1" xfId="0" applyFont="1" applyBorder="1" applyAlignment="1">
      <alignment horizontal="left"/>
    </xf>
    <xf numFmtId="0" fontId="39" fillId="0" borderId="1" xfId="0" applyFont="1" applyBorder="1" applyAlignment="1">
      <alignment horizontal="center"/>
    </xf>
    <xf numFmtId="0" fontId="26" fillId="0" borderId="1" xfId="0" applyFont="1" applyBorder="1"/>
    <xf numFmtId="0" fontId="26" fillId="0" borderId="5" xfId="0" applyFont="1" applyBorder="1"/>
    <xf numFmtId="0" fontId="9" fillId="0" borderId="5" xfId="0" applyFont="1" applyBorder="1" applyAlignment="1">
      <alignment horizontal="center"/>
    </xf>
    <xf numFmtId="0" fontId="37" fillId="0" borderId="5" xfId="0" applyFont="1" applyBorder="1"/>
    <xf numFmtId="0" fontId="30" fillId="0" borderId="5" xfId="0" applyFont="1" applyBorder="1"/>
    <xf numFmtId="0" fontId="26" fillId="0" borderId="0" xfId="0" applyFont="1"/>
    <xf numFmtId="0" fontId="27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30" fillId="5" borderId="0" xfId="0" applyFont="1" applyFill="1"/>
    <xf numFmtId="14" fontId="30" fillId="0" borderId="0" xfId="0" applyNumberFormat="1" applyFont="1" applyAlignment="1">
      <alignment horizontal="center"/>
    </xf>
    <xf numFmtId="14" fontId="31" fillId="2" borderId="0" xfId="0" applyNumberFormat="1" applyFont="1" applyFill="1" applyAlignment="1">
      <alignment horizontal="center"/>
    </xf>
    <xf numFmtId="0" fontId="26" fillId="2" borderId="0" xfId="0" applyFont="1" applyFill="1"/>
    <xf numFmtId="0" fontId="32" fillId="0" borderId="0" xfId="0" applyFont="1" applyAlignment="1">
      <alignment horizontal="center"/>
    </xf>
    <xf numFmtId="0" fontId="27" fillId="2" borderId="0" xfId="0" applyFont="1" applyFill="1" applyAlignment="1">
      <alignment horizontal="center"/>
    </xf>
    <xf numFmtId="0" fontId="26" fillId="2" borderId="0" xfId="0" applyFont="1" applyFill="1" applyBorder="1"/>
    <xf numFmtId="0" fontId="30" fillId="0" borderId="0" xfId="0" applyFont="1" applyBorder="1"/>
    <xf numFmtId="0" fontId="37" fillId="0" borderId="0" xfId="0" applyFont="1" applyBorder="1"/>
    <xf numFmtId="0" fontId="26" fillId="0" borderId="0" xfId="0" applyFont="1" applyBorder="1"/>
    <xf numFmtId="14" fontId="40" fillId="0" borderId="1" xfId="0" applyNumberFormat="1" applyFont="1" applyBorder="1" applyAlignment="1">
      <alignment horizontal="left"/>
    </xf>
    <xf numFmtId="0" fontId="27" fillId="0" borderId="1" xfId="0" applyFont="1" applyBorder="1" applyAlignment="1">
      <alignment horizontal="center" vertical="center"/>
    </xf>
    <xf numFmtId="49" fontId="31" fillId="0" borderId="1" xfId="0" applyNumberFormat="1" applyFont="1" applyBorder="1"/>
    <xf numFmtId="0" fontId="31" fillId="0" borderId="1" xfId="0" applyFont="1" applyBorder="1" applyAlignment="1">
      <alignment horizontal="left"/>
    </xf>
    <xf numFmtId="0" fontId="33" fillId="0" borderId="1" xfId="2" applyFont="1" applyFill="1" applyBorder="1" applyAlignment="1" applyProtection="1"/>
    <xf numFmtId="14" fontId="30" fillId="0" borderId="2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14" fontId="26" fillId="2" borderId="0" xfId="0" applyNumberFormat="1" applyFont="1" applyFill="1" applyAlignment="1">
      <alignment horizontal="center"/>
    </xf>
    <xf numFmtId="14" fontId="26" fillId="2" borderId="1" xfId="0" applyNumberFormat="1" applyFont="1" applyFill="1" applyBorder="1"/>
    <xf numFmtId="0" fontId="27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/>
    </xf>
    <xf numFmtId="0" fontId="33" fillId="2" borderId="1" xfId="2" applyFont="1" applyFill="1" applyBorder="1" applyAlignment="1" applyProtection="1">
      <alignment horizontal="center"/>
    </xf>
    <xf numFmtId="0" fontId="30" fillId="2" borderId="1" xfId="0" applyFont="1" applyFill="1" applyBorder="1" applyAlignment="1">
      <alignment horizontal="center"/>
    </xf>
    <xf numFmtId="14" fontId="30" fillId="2" borderId="1" xfId="0" applyNumberFormat="1" applyFont="1" applyFill="1" applyBorder="1"/>
    <xf numFmtId="0" fontId="30" fillId="2" borderId="1" xfId="0" applyFont="1" applyFill="1" applyBorder="1"/>
    <xf numFmtId="0" fontId="33" fillId="2" borderId="1" xfId="2" applyFont="1" applyFill="1" applyBorder="1" applyAlignment="1" applyProtection="1">
      <alignment vertical="center"/>
    </xf>
    <xf numFmtId="14" fontId="30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left"/>
    </xf>
    <xf numFmtId="0" fontId="33" fillId="2" borderId="1" xfId="2" applyFont="1" applyFill="1" applyBorder="1" applyAlignment="1" applyProtection="1"/>
    <xf numFmtId="14" fontId="31" fillId="2" borderId="1" xfId="0" applyNumberFormat="1" applyFont="1" applyFill="1" applyBorder="1"/>
    <xf numFmtId="0" fontId="26" fillId="2" borderId="1" xfId="0" applyFont="1" applyFill="1" applyBorder="1" applyAlignment="1">
      <alignment horizontal="right"/>
    </xf>
    <xf numFmtId="49" fontId="31" fillId="2" borderId="1" xfId="0" applyNumberFormat="1" applyFont="1" applyFill="1" applyBorder="1" applyAlignment="1">
      <alignment horizontal="left" vertical="center"/>
    </xf>
    <xf numFmtId="0" fontId="30" fillId="2" borderId="1" xfId="0" applyFont="1" applyFill="1" applyBorder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32" fillId="2" borderId="1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luccistefano@arubapec.it" TargetMode="External"/><Relationship Id="rId21" Type="http://schemas.openxmlformats.org/officeDocument/2006/relationships/hyperlink" Target="mailto:colonnapatrizia@italiapostpec.it" TargetMode="External"/><Relationship Id="rId42" Type="http://schemas.openxmlformats.org/officeDocument/2006/relationships/hyperlink" Target="mailto:newcompanycampanalesrl@pec.it" TargetMode="External"/><Relationship Id="rId47" Type="http://schemas.openxmlformats.org/officeDocument/2006/relationships/hyperlink" Target="mailto:paolodaddario@pec.it" TargetMode="External"/><Relationship Id="rId63" Type="http://schemas.openxmlformats.org/officeDocument/2006/relationships/hyperlink" Target="mailto:dicarnenicola@pec.it" TargetMode="External"/><Relationship Id="rId68" Type="http://schemas.openxmlformats.org/officeDocument/2006/relationships/hyperlink" Target="mailto:dicarnenicola@pec.it" TargetMode="External"/><Relationship Id="rId84" Type="http://schemas.openxmlformats.org/officeDocument/2006/relationships/hyperlink" Target="mailto:datotniovolpe@pec.it" TargetMode="External"/><Relationship Id="rId16" Type="http://schemas.openxmlformats.org/officeDocument/2006/relationships/hyperlink" Target="mailto:anna.dimauro1959@pec.it" TargetMode="External"/><Relationship Id="rId11" Type="http://schemas.openxmlformats.org/officeDocument/2006/relationships/hyperlink" Target="mailto:dicarnenicola@pec.it" TargetMode="External"/><Relationship Id="rId32" Type="http://schemas.openxmlformats.org/officeDocument/2006/relationships/hyperlink" Target="mailto:pellegrinodonato@pec.it" TargetMode="External"/><Relationship Id="rId37" Type="http://schemas.openxmlformats.org/officeDocument/2006/relationships/hyperlink" Target="mailto:binettidmiano1949@pec.it" TargetMode="External"/><Relationship Id="rId53" Type="http://schemas.openxmlformats.org/officeDocument/2006/relationships/hyperlink" Target="mailto:stella.cavallo@pec.it" TargetMode="External"/><Relationship Id="rId58" Type="http://schemas.openxmlformats.org/officeDocument/2006/relationships/hyperlink" Target="mailto:stella.cavallo@pec.it" TargetMode="External"/><Relationship Id="rId74" Type="http://schemas.openxmlformats.org/officeDocument/2006/relationships/hyperlink" Target="mailto:scaleragiovanni@pec.it" TargetMode="External"/><Relationship Id="rId79" Type="http://schemas.openxmlformats.org/officeDocument/2006/relationships/hyperlink" Target="mailto:stella.cavallo@pec.it" TargetMode="External"/><Relationship Id="rId5" Type="http://schemas.openxmlformats.org/officeDocument/2006/relationships/hyperlink" Target="mailto:iaiamarialucia@pec.cgn.it" TargetMode="External"/><Relationship Id="rId19" Type="http://schemas.openxmlformats.org/officeDocument/2006/relationships/hyperlink" Target="mailto:petrosillofrancesco@pec.it" TargetMode="External"/><Relationship Id="rId14" Type="http://schemas.openxmlformats.org/officeDocument/2006/relationships/hyperlink" Target="mailto:flligiannuzzi@legalmail.it" TargetMode="External"/><Relationship Id="rId22" Type="http://schemas.openxmlformats.org/officeDocument/2006/relationships/hyperlink" Target="mailto:baldinidomenico@pec.it" TargetMode="External"/><Relationship Id="rId27" Type="http://schemas.openxmlformats.org/officeDocument/2006/relationships/hyperlink" Target="mailto:pinodele@pec.it" TargetMode="External"/><Relationship Id="rId30" Type="http://schemas.openxmlformats.org/officeDocument/2006/relationships/hyperlink" Target="mailto:studiomasiellot@pec.it" TargetMode="External"/><Relationship Id="rId35" Type="http://schemas.openxmlformats.org/officeDocument/2006/relationships/hyperlink" Target="mailto:nicolaleone49@pcert.postecert.it" TargetMode="External"/><Relationship Id="rId43" Type="http://schemas.openxmlformats.org/officeDocument/2006/relationships/hyperlink" Target="mailto:paola.memola@initpec.it" TargetMode="External"/><Relationship Id="rId48" Type="http://schemas.openxmlformats.org/officeDocument/2006/relationships/hyperlink" Target="mailto:c.palmisano@consulentedellavoropec.it" TargetMode="External"/><Relationship Id="rId56" Type="http://schemas.openxmlformats.org/officeDocument/2006/relationships/hyperlink" Target="mailto:stella.cavallo@pec.it" TargetMode="External"/><Relationship Id="rId64" Type="http://schemas.openxmlformats.org/officeDocument/2006/relationships/hyperlink" Target="mailto:dicarnenicola@pec.it" TargetMode="External"/><Relationship Id="rId69" Type="http://schemas.openxmlformats.org/officeDocument/2006/relationships/hyperlink" Target="mailto:dicarnenicola@pec.it" TargetMode="External"/><Relationship Id="rId77" Type="http://schemas.openxmlformats.org/officeDocument/2006/relationships/hyperlink" Target="mailto:dechirico_giusy@legalmail.it" TargetMode="External"/><Relationship Id="rId8" Type="http://schemas.openxmlformats.org/officeDocument/2006/relationships/hyperlink" Target="mailto:zoosafari@pec.it" TargetMode="External"/><Relationship Id="rId51" Type="http://schemas.openxmlformats.org/officeDocument/2006/relationships/hyperlink" Target="mailto:micheleamoruso58@pec.it" TargetMode="External"/><Relationship Id="rId72" Type="http://schemas.openxmlformats.org/officeDocument/2006/relationships/hyperlink" Target="mailto:dicarnenicola@pec.it" TargetMode="External"/><Relationship Id="rId80" Type="http://schemas.openxmlformats.org/officeDocument/2006/relationships/hyperlink" Target="mailto:stella.cavallo@pec.it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mailto:floradomenico@sicurezzapostale.it" TargetMode="External"/><Relationship Id="rId12" Type="http://schemas.openxmlformats.org/officeDocument/2006/relationships/hyperlink" Target="mailto:vincenzo.campobasso@pec.it" TargetMode="External"/><Relationship Id="rId17" Type="http://schemas.openxmlformats.org/officeDocument/2006/relationships/hyperlink" Target="mailto:gueyebayesamba@pec.it" TargetMode="External"/><Relationship Id="rId25" Type="http://schemas.openxmlformats.org/officeDocument/2006/relationships/hyperlink" Target="mailto:amoruso1977@pec.it" TargetMode="External"/><Relationship Id="rId33" Type="http://schemas.openxmlformats.org/officeDocument/2006/relationships/hyperlink" Target="mailto:snodo35@pec.it" TargetMode="External"/><Relationship Id="rId38" Type="http://schemas.openxmlformats.org/officeDocument/2006/relationships/hyperlink" Target="mailto:dereditadomenico@pec.it" TargetMode="External"/><Relationship Id="rId46" Type="http://schemas.openxmlformats.org/officeDocument/2006/relationships/hyperlink" Target="mailto:abbresciaonofrio.120989@pec.it" TargetMode="External"/><Relationship Id="rId59" Type="http://schemas.openxmlformats.org/officeDocument/2006/relationships/hyperlink" Target="mailto:stella.cavallo@pec.it" TargetMode="External"/><Relationship Id="rId67" Type="http://schemas.openxmlformats.org/officeDocument/2006/relationships/hyperlink" Target="mailto:dicarnenicola@pec.it" TargetMode="External"/><Relationship Id="rId20" Type="http://schemas.openxmlformats.org/officeDocument/2006/relationships/hyperlink" Target="mailto:gonnellafrancescopaolo@pec.it" TargetMode="External"/><Relationship Id="rId41" Type="http://schemas.openxmlformats.org/officeDocument/2006/relationships/hyperlink" Target="mailto:barbanenete.pasquale@pec.it" TargetMode="External"/><Relationship Id="rId54" Type="http://schemas.openxmlformats.org/officeDocument/2006/relationships/hyperlink" Target="mailto:stella.cavallo@pec.it" TargetMode="External"/><Relationship Id="rId62" Type="http://schemas.openxmlformats.org/officeDocument/2006/relationships/hyperlink" Target="mailto:stella.cavallo@pec.it" TargetMode="External"/><Relationship Id="rId70" Type="http://schemas.openxmlformats.org/officeDocument/2006/relationships/hyperlink" Target="mailto:dispotofabrizio@pec.it" TargetMode="External"/><Relationship Id="rId75" Type="http://schemas.openxmlformats.org/officeDocument/2006/relationships/hyperlink" Target="mailto:studio.mazzone@legalmail.it" TargetMode="External"/><Relationship Id="rId83" Type="http://schemas.openxmlformats.org/officeDocument/2006/relationships/hyperlink" Target="mailto:dechirico_giusy@legalmail.it" TargetMode="External"/><Relationship Id="rId1" Type="http://schemas.openxmlformats.org/officeDocument/2006/relationships/hyperlink" Target="mailto:dicarnenicola@pec.it" TargetMode="External"/><Relationship Id="rId6" Type="http://schemas.openxmlformats.org/officeDocument/2006/relationships/hyperlink" Target="mailto:imperialealessandro@pec.cgn.it" TargetMode="External"/><Relationship Id="rId15" Type="http://schemas.openxmlformats.org/officeDocument/2006/relationships/hyperlink" Target="mailto:dicarnenicola@pec.it" TargetMode="External"/><Relationship Id="rId23" Type="http://schemas.openxmlformats.org/officeDocument/2006/relationships/hyperlink" Target="mailto:nuzzi.vito@pec.it" TargetMode="External"/><Relationship Id="rId28" Type="http://schemas.openxmlformats.org/officeDocument/2006/relationships/hyperlink" Target="mailto:domenicofurore@pec.it" TargetMode="External"/><Relationship Id="rId36" Type="http://schemas.openxmlformats.org/officeDocument/2006/relationships/hyperlink" Target="mailto:sterlicchiomic@pec.it" TargetMode="External"/><Relationship Id="rId49" Type="http://schemas.openxmlformats.org/officeDocument/2006/relationships/hyperlink" Target="mailto:discelia90alessandro@pec.it" TargetMode="External"/><Relationship Id="rId57" Type="http://schemas.openxmlformats.org/officeDocument/2006/relationships/hyperlink" Target="mailto:stella.cavallo@pec.it" TargetMode="External"/><Relationship Id="rId10" Type="http://schemas.openxmlformats.org/officeDocument/2006/relationships/hyperlink" Target="mailto:dentevincenzo@pec.buffetti.it" TargetMode="External"/><Relationship Id="rId31" Type="http://schemas.openxmlformats.org/officeDocument/2006/relationships/hyperlink" Target="mailto:giuseppe.saccogna@pec.commecialisti.pec" TargetMode="External"/><Relationship Id="rId44" Type="http://schemas.openxmlformats.org/officeDocument/2006/relationships/hyperlink" Target="mailto:nicola.travaglio@pec.it" TargetMode="External"/><Relationship Id="rId52" Type="http://schemas.openxmlformats.org/officeDocument/2006/relationships/hyperlink" Target="mailto:desinnovation_srl@initpec.it" TargetMode="External"/><Relationship Id="rId60" Type="http://schemas.openxmlformats.org/officeDocument/2006/relationships/hyperlink" Target="mailto:stella.cavallo@pec.it" TargetMode="External"/><Relationship Id="rId65" Type="http://schemas.openxmlformats.org/officeDocument/2006/relationships/hyperlink" Target="mailto:dicarnenicola@pec.it" TargetMode="External"/><Relationship Id="rId73" Type="http://schemas.openxmlformats.org/officeDocument/2006/relationships/hyperlink" Target="mailto:miulli.carlo@pec.it" TargetMode="External"/><Relationship Id="rId78" Type="http://schemas.openxmlformats.org/officeDocument/2006/relationships/hyperlink" Target="mailto:stella.cavallo@pec.it" TargetMode="External"/><Relationship Id="rId81" Type="http://schemas.openxmlformats.org/officeDocument/2006/relationships/hyperlink" Target="mailto:stella.cavallo@pec.it" TargetMode="External"/><Relationship Id="rId4" Type="http://schemas.openxmlformats.org/officeDocument/2006/relationships/hyperlink" Target="mailto:piero.flora@pec.recapitosicuro.it" TargetMode="External"/><Relationship Id="rId9" Type="http://schemas.openxmlformats.org/officeDocument/2006/relationships/hyperlink" Target="mailto:domenicolocorotondo@pec.it" TargetMode="External"/><Relationship Id="rId13" Type="http://schemas.openxmlformats.org/officeDocument/2006/relationships/hyperlink" Target="mailto:flligiannuzzi@legalmail.it" TargetMode="External"/><Relationship Id="rId18" Type="http://schemas.openxmlformats.org/officeDocument/2006/relationships/hyperlink" Target="mailto:ciavarella.vito@pec.it" TargetMode="External"/><Relationship Id="rId39" Type="http://schemas.openxmlformats.org/officeDocument/2006/relationships/hyperlink" Target="mailto:dechirico_giusy@legalmail.it" TargetMode="External"/><Relationship Id="rId34" Type="http://schemas.openxmlformats.org/officeDocument/2006/relationships/hyperlink" Target="mailto:stella.cavallo@pec.it" TargetMode="External"/><Relationship Id="rId50" Type="http://schemas.openxmlformats.org/officeDocument/2006/relationships/hyperlink" Target="mailto:mv@pecconfesercentira.it" TargetMode="External"/><Relationship Id="rId55" Type="http://schemas.openxmlformats.org/officeDocument/2006/relationships/hyperlink" Target="mailto:stella.cavallo@pec.it" TargetMode="External"/><Relationship Id="rId76" Type="http://schemas.openxmlformats.org/officeDocument/2006/relationships/hyperlink" Target="mailto:vittorianodechirico1939@pec.it" TargetMode="External"/><Relationship Id="rId7" Type="http://schemas.openxmlformats.org/officeDocument/2006/relationships/hyperlink" Target="mailto:enzo1985@pec.it" TargetMode="External"/><Relationship Id="rId71" Type="http://schemas.openxmlformats.org/officeDocument/2006/relationships/hyperlink" Target="mailto:dicarnenicola@pec.it" TargetMode="External"/><Relationship Id="rId2" Type="http://schemas.openxmlformats.org/officeDocument/2006/relationships/hyperlink" Target="mailto:dechirico_giusy@legalmail.it" TargetMode="External"/><Relationship Id="rId29" Type="http://schemas.openxmlformats.org/officeDocument/2006/relationships/hyperlink" Target="mailto:menolascina.michele@pec.it" TargetMode="External"/><Relationship Id="rId24" Type="http://schemas.openxmlformats.org/officeDocument/2006/relationships/hyperlink" Target="mailto:dicarnenicola@pec.it" TargetMode="External"/><Relationship Id="rId40" Type="http://schemas.openxmlformats.org/officeDocument/2006/relationships/hyperlink" Target="mailto:giovanniromaniello@pec.basilicatanet.it" TargetMode="External"/><Relationship Id="rId45" Type="http://schemas.openxmlformats.org/officeDocument/2006/relationships/hyperlink" Target="mailto:anna.dimauro1959@pec.it" TargetMode="External"/><Relationship Id="rId66" Type="http://schemas.openxmlformats.org/officeDocument/2006/relationships/hyperlink" Target="mailto:caterinaluigi@pec.it" TargetMode="External"/><Relationship Id="rId61" Type="http://schemas.openxmlformats.org/officeDocument/2006/relationships/hyperlink" Target="mailto:lospuntinounosrl@pec.it" TargetMode="External"/><Relationship Id="rId82" Type="http://schemas.openxmlformats.org/officeDocument/2006/relationships/hyperlink" Target="mailto:dechirico_giusy@legalmail.it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coluccistefano@arubapec.it" TargetMode="External"/><Relationship Id="rId21" Type="http://schemas.openxmlformats.org/officeDocument/2006/relationships/hyperlink" Target="mailto:colonnapatrizia@italiapostpec.it" TargetMode="External"/><Relationship Id="rId42" Type="http://schemas.openxmlformats.org/officeDocument/2006/relationships/hyperlink" Target="mailto:newcompanycampanalesrl@pec.it" TargetMode="External"/><Relationship Id="rId47" Type="http://schemas.openxmlformats.org/officeDocument/2006/relationships/hyperlink" Target="mailto:paolodaddario@pec.it" TargetMode="External"/><Relationship Id="rId63" Type="http://schemas.openxmlformats.org/officeDocument/2006/relationships/hyperlink" Target="mailto:dicarnenicola@pec.it" TargetMode="External"/><Relationship Id="rId68" Type="http://schemas.openxmlformats.org/officeDocument/2006/relationships/hyperlink" Target="mailto:dicarnenicola@pec.it" TargetMode="External"/><Relationship Id="rId84" Type="http://schemas.openxmlformats.org/officeDocument/2006/relationships/hyperlink" Target="mailto:datotniovolpe@pec.it" TargetMode="External"/><Relationship Id="rId16" Type="http://schemas.openxmlformats.org/officeDocument/2006/relationships/hyperlink" Target="mailto:anna.dimauro1959@pec.it" TargetMode="External"/><Relationship Id="rId11" Type="http://schemas.openxmlformats.org/officeDocument/2006/relationships/hyperlink" Target="mailto:dicarnenicola@pec.it" TargetMode="External"/><Relationship Id="rId32" Type="http://schemas.openxmlformats.org/officeDocument/2006/relationships/hyperlink" Target="mailto:pellegrinodonato@pec.it" TargetMode="External"/><Relationship Id="rId37" Type="http://schemas.openxmlformats.org/officeDocument/2006/relationships/hyperlink" Target="mailto:binettidmiano1949@pec.it" TargetMode="External"/><Relationship Id="rId53" Type="http://schemas.openxmlformats.org/officeDocument/2006/relationships/hyperlink" Target="mailto:stella.cavallo@pec.it" TargetMode="External"/><Relationship Id="rId58" Type="http://schemas.openxmlformats.org/officeDocument/2006/relationships/hyperlink" Target="mailto:stella.cavallo@pec.it" TargetMode="External"/><Relationship Id="rId74" Type="http://schemas.openxmlformats.org/officeDocument/2006/relationships/hyperlink" Target="mailto:scaleragiovanni@pec.it" TargetMode="External"/><Relationship Id="rId79" Type="http://schemas.openxmlformats.org/officeDocument/2006/relationships/hyperlink" Target="mailto:stella.cavallo@pec.it" TargetMode="External"/><Relationship Id="rId5" Type="http://schemas.openxmlformats.org/officeDocument/2006/relationships/hyperlink" Target="mailto:iaiamarialucia@pec.cgn.it" TargetMode="External"/><Relationship Id="rId19" Type="http://schemas.openxmlformats.org/officeDocument/2006/relationships/hyperlink" Target="mailto:petrosillofrancesco@pec.it" TargetMode="External"/><Relationship Id="rId14" Type="http://schemas.openxmlformats.org/officeDocument/2006/relationships/hyperlink" Target="mailto:flligiannuzzi@legalmail.it" TargetMode="External"/><Relationship Id="rId22" Type="http://schemas.openxmlformats.org/officeDocument/2006/relationships/hyperlink" Target="mailto:baldinidomenico@pec.it" TargetMode="External"/><Relationship Id="rId27" Type="http://schemas.openxmlformats.org/officeDocument/2006/relationships/hyperlink" Target="mailto:pinodele@pec.it" TargetMode="External"/><Relationship Id="rId30" Type="http://schemas.openxmlformats.org/officeDocument/2006/relationships/hyperlink" Target="mailto:studiomasiellot@pec.it" TargetMode="External"/><Relationship Id="rId35" Type="http://schemas.openxmlformats.org/officeDocument/2006/relationships/hyperlink" Target="mailto:nicolaleone49@pcert.postecert.it" TargetMode="External"/><Relationship Id="rId43" Type="http://schemas.openxmlformats.org/officeDocument/2006/relationships/hyperlink" Target="mailto:paola.memola@initpec.it" TargetMode="External"/><Relationship Id="rId48" Type="http://schemas.openxmlformats.org/officeDocument/2006/relationships/hyperlink" Target="mailto:c.palmisano@consulentedellavoropec.it" TargetMode="External"/><Relationship Id="rId56" Type="http://schemas.openxmlformats.org/officeDocument/2006/relationships/hyperlink" Target="mailto:stella.cavallo@pec.it" TargetMode="External"/><Relationship Id="rId64" Type="http://schemas.openxmlformats.org/officeDocument/2006/relationships/hyperlink" Target="mailto:dicarnenicola@pec.it" TargetMode="External"/><Relationship Id="rId69" Type="http://schemas.openxmlformats.org/officeDocument/2006/relationships/hyperlink" Target="mailto:dicarnenicola@pec.it" TargetMode="External"/><Relationship Id="rId77" Type="http://schemas.openxmlformats.org/officeDocument/2006/relationships/hyperlink" Target="mailto:dechirico_giusy@legalmail.it" TargetMode="External"/><Relationship Id="rId8" Type="http://schemas.openxmlformats.org/officeDocument/2006/relationships/hyperlink" Target="mailto:zoosafari@pec.it" TargetMode="External"/><Relationship Id="rId51" Type="http://schemas.openxmlformats.org/officeDocument/2006/relationships/hyperlink" Target="mailto:micheleamoruso58@pec.it" TargetMode="External"/><Relationship Id="rId72" Type="http://schemas.openxmlformats.org/officeDocument/2006/relationships/hyperlink" Target="mailto:dicarnenicola@pec.it" TargetMode="External"/><Relationship Id="rId80" Type="http://schemas.openxmlformats.org/officeDocument/2006/relationships/hyperlink" Target="mailto:stella.cavallo@pec.it" TargetMode="External"/><Relationship Id="rId85" Type="http://schemas.openxmlformats.org/officeDocument/2006/relationships/printerSettings" Target="../printerSettings/printerSettings2.bin"/><Relationship Id="rId3" Type="http://schemas.openxmlformats.org/officeDocument/2006/relationships/hyperlink" Target="mailto:floradomenico@sicurezzapostale.it" TargetMode="External"/><Relationship Id="rId12" Type="http://schemas.openxmlformats.org/officeDocument/2006/relationships/hyperlink" Target="mailto:vincenzo.campobasso@pec.it" TargetMode="External"/><Relationship Id="rId17" Type="http://schemas.openxmlformats.org/officeDocument/2006/relationships/hyperlink" Target="mailto:gueyebayesamba@pec.it" TargetMode="External"/><Relationship Id="rId25" Type="http://schemas.openxmlformats.org/officeDocument/2006/relationships/hyperlink" Target="mailto:amoruso1977@pec.it" TargetMode="External"/><Relationship Id="rId33" Type="http://schemas.openxmlformats.org/officeDocument/2006/relationships/hyperlink" Target="mailto:snodo35@pec.it" TargetMode="External"/><Relationship Id="rId38" Type="http://schemas.openxmlformats.org/officeDocument/2006/relationships/hyperlink" Target="mailto:dereditadomenico@pec.it" TargetMode="External"/><Relationship Id="rId46" Type="http://schemas.openxmlformats.org/officeDocument/2006/relationships/hyperlink" Target="mailto:abbresciaonofrio.120989@pec.it" TargetMode="External"/><Relationship Id="rId59" Type="http://schemas.openxmlformats.org/officeDocument/2006/relationships/hyperlink" Target="mailto:stella.cavallo@pec.it" TargetMode="External"/><Relationship Id="rId67" Type="http://schemas.openxmlformats.org/officeDocument/2006/relationships/hyperlink" Target="mailto:dicarnenicola@pec.it" TargetMode="External"/><Relationship Id="rId20" Type="http://schemas.openxmlformats.org/officeDocument/2006/relationships/hyperlink" Target="mailto:gonnellafrancescopaolo@pec.it" TargetMode="External"/><Relationship Id="rId41" Type="http://schemas.openxmlformats.org/officeDocument/2006/relationships/hyperlink" Target="mailto:barbanenete.pasquale@pec.it" TargetMode="External"/><Relationship Id="rId54" Type="http://schemas.openxmlformats.org/officeDocument/2006/relationships/hyperlink" Target="mailto:stella.cavallo@pec.it" TargetMode="External"/><Relationship Id="rId62" Type="http://schemas.openxmlformats.org/officeDocument/2006/relationships/hyperlink" Target="mailto:stella.cavallo@pec.it" TargetMode="External"/><Relationship Id="rId70" Type="http://schemas.openxmlformats.org/officeDocument/2006/relationships/hyperlink" Target="mailto:dispotofabrizio@pec.it" TargetMode="External"/><Relationship Id="rId75" Type="http://schemas.openxmlformats.org/officeDocument/2006/relationships/hyperlink" Target="mailto:studio.mazzone@legalmail.it" TargetMode="External"/><Relationship Id="rId83" Type="http://schemas.openxmlformats.org/officeDocument/2006/relationships/hyperlink" Target="mailto:dechirico_giusy@legalmail.it" TargetMode="External"/><Relationship Id="rId1" Type="http://schemas.openxmlformats.org/officeDocument/2006/relationships/hyperlink" Target="mailto:dicarnenicola@pec.it" TargetMode="External"/><Relationship Id="rId6" Type="http://schemas.openxmlformats.org/officeDocument/2006/relationships/hyperlink" Target="mailto:imperialealessandro@pec.cgn.it" TargetMode="External"/><Relationship Id="rId15" Type="http://schemas.openxmlformats.org/officeDocument/2006/relationships/hyperlink" Target="mailto:dicarnenicola@pec.it" TargetMode="External"/><Relationship Id="rId23" Type="http://schemas.openxmlformats.org/officeDocument/2006/relationships/hyperlink" Target="mailto:nuzzi.vito@pec.it" TargetMode="External"/><Relationship Id="rId28" Type="http://schemas.openxmlformats.org/officeDocument/2006/relationships/hyperlink" Target="mailto:domenicofurore@pec.it" TargetMode="External"/><Relationship Id="rId36" Type="http://schemas.openxmlformats.org/officeDocument/2006/relationships/hyperlink" Target="mailto:sterlicchiomic@pec.it" TargetMode="External"/><Relationship Id="rId49" Type="http://schemas.openxmlformats.org/officeDocument/2006/relationships/hyperlink" Target="mailto:discelia90alessandro@pec.it" TargetMode="External"/><Relationship Id="rId57" Type="http://schemas.openxmlformats.org/officeDocument/2006/relationships/hyperlink" Target="mailto:stella.cavallo@pec.it" TargetMode="External"/><Relationship Id="rId10" Type="http://schemas.openxmlformats.org/officeDocument/2006/relationships/hyperlink" Target="mailto:dentevincenzo@pec.buffetti.it" TargetMode="External"/><Relationship Id="rId31" Type="http://schemas.openxmlformats.org/officeDocument/2006/relationships/hyperlink" Target="mailto:giuseppe.saccogna@pec.commecialisti.pec" TargetMode="External"/><Relationship Id="rId44" Type="http://schemas.openxmlformats.org/officeDocument/2006/relationships/hyperlink" Target="mailto:nicola.travaglio@pec.it" TargetMode="External"/><Relationship Id="rId52" Type="http://schemas.openxmlformats.org/officeDocument/2006/relationships/hyperlink" Target="mailto:desinnovation_srl@initpec.it" TargetMode="External"/><Relationship Id="rId60" Type="http://schemas.openxmlformats.org/officeDocument/2006/relationships/hyperlink" Target="mailto:stella.cavallo@pec.it" TargetMode="External"/><Relationship Id="rId65" Type="http://schemas.openxmlformats.org/officeDocument/2006/relationships/hyperlink" Target="mailto:dicarnenicola@pec.it" TargetMode="External"/><Relationship Id="rId73" Type="http://schemas.openxmlformats.org/officeDocument/2006/relationships/hyperlink" Target="mailto:miulli.carlo@pec.it" TargetMode="External"/><Relationship Id="rId78" Type="http://schemas.openxmlformats.org/officeDocument/2006/relationships/hyperlink" Target="mailto:stella.cavallo@pec.it" TargetMode="External"/><Relationship Id="rId81" Type="http://schemas.openxmlformats.org/officeDocument/2006/relationships/hyperlink" Target="mailto:stella.cavallo@pec.it" TargetMode="External"/><Relationship Id="rId4" Type="http://schemas.openxmlformats.org/officeDocument/2006/relationships/hyperlink" Target="mailto:piero.flora@pec.recapitosicuro.it" TargetMode="External"/><Relationship Id="rId9" Type="http://schemas.openxmlformats.org/officeDocument/2006/relationships/hyperlink" Target="mailto:domenicolocorotondo@pec.it" TargetMode="External"/><Relationship Id="rId13" Type="http://schemas.openxmlformats.org/officeDocument/2006/relationships/hyperlink" Target="mailto:flligiannuzzi@legalmail.it" TargetMode="External"/><Relationship Id="rId18" Type="http://schemas.openxmlformats.org/officeDocument/2006/relationships/hyperlink" Target="mailto:ciavarella.vito@pec.it" TargetMode="External"/><Relationship Id="rId39" Type="http://schemas.openxmlformats.org/officeDocument/2006/relationships/hyperlink" Target="mailto:dechirico_giusy@legalmail.it" TargetMode="External"/><Relationship Id="rId34" Type="http://schemas.openxmlformats.org/officeDocument/2006/relationships/hyperlink" Target="mailto:stella.cavallo@pec.it" TargetMode="External"/><Relationship Id="rId50" Type="http://schemas.openxmlformats.org/officeDocument/2006/relationships/hyperlink" Target="mailto:mv@pecconfesercentira.it" TargetMode="External"/><Relationship Id="rId55" Type="http://schemas.openxmlformats.org/officeDocument/2006/relationships/hyperlink" Target="mailto:stella.cavallo@pec.it" TargetMode="External"/><Relationship Id="rId76" Type="http://schemas.openxmlformats.org/officeDocument/2006/relationships/hyperlink" Target="mailto:vittorianodechirico1939@pec.it" TargetMode="External"/><Relationship Id="rId7" Type="http://schemas.openxmlformats.org/officeDocument/2006/relationships/hyperlink" Target="mailto:enzo1985@pec.it" TargetMode="External"/><Relationship Id="rId71" Type="http://schemas.openxmlformats.org/officeDocument/2006/relationships/hyperlink" Target="mailto:dicarnenicola@pec.it" TargetMode="External"/><Relationship Id="rId2" Type="http://schemas.openxmlformats.org/officeDocument/2006/relationships/hyperlink" Target="mailto:dechirico_giusy@legalmail.it" TargetMode="External"/><Relationship Id="rId29" Type="http://schemas.openxmlformats.org/officeDocument/2006/relationships/hyperlink" Target="mailto:menolascina.michele@pec.it" TargetMode="External"/><Relationship Id="rId24" Type="http://schemas.openxmlformats.org/officeDocument/2006/relationships/hyperlink" Target="mailto:dicarnenicola@pec.it" TargetMode="External"/><Relationship Id="rId40" Type="http://schemas.openxmlformats.org/officeDocument/2006/relationships/hyperlink" Target="mailto:giovanniromaniello@pec.basilicatanet.it" TargetMode="External"/><Relationship Id="rId45" Type="http://schemas.openxmlformats.org/officeDocument/2006/relationships/hyperlink" Target="mailto:anna.dimauro1959@pec.it" TargetMode="External"/><Relationship Id="rId66" Type="http://schemas.openxmlformats.org/officeDocument/2006/relationships/hyperlink" Target="mailto:caterinaluigi@pec.it" TargetMode="External"/><Relationship Id="rId61" Type="http://schemas.openxmlformats.org/officeDocument/2006/relationships/hyperlink" Target="mailto:lospuntinounosrl@pec.it" TargetMode="External"/><Relationship Id="rId82" Type="http://schemas.openxmlformats.org/officeDocument/2006/relationships/hyperlink" Target="mailto:dechirico_giusy@legalmail.it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coluccistefano@arubapec.it" TargetMode="External"/><Relationship Id="rId21" Type="http://schemas.openxmlformats.org/officeDocument/2006/relationships/hyperlink" Target="mailto:colonnapatrizia@italiapostpec.it" TargetMode="External"/><Relationship Id="rId42" Type="http://schemas.openxmlformats.org/officeDocument/2006/relationships/hyperlink" Target="mailto:newcompanycampanalesrl@pec.it" TargetMode="External"/><Relationship Id="rId47" Type="http://schemas.openxmlformats.org/officeDocument/2006/relationships/hyperlink" Target="mailto:paolodaddario@pec.it" TargetMode="External"/><Relationship Id="rId63" Type="http://schemas.openxmlformats.org/officeDocument/2006/relationships/hyperlink" Target="mailto:dicarnenicola@pec.it" TargetMode="External"/><Relationship Id="rId68" Type="http://schemas.openxmlformats.org/officeDocument/2006/relationships/hyperlink" Target="mailto:dicarnenicola@pec.it" TargetMode="External"/><Relationship Id="rId84" Type="http://schemas.openxmlformats.org/officeDocument/2006/relationships/hyperlink" Target="mailto:datotniovolpe@pec.it" TargetMode="External"/><Relationship Id="rId16" Type="http://schemas.openxmlformats.org/officeDocument/2006/relationships/hyperlink" Target="mailto:anna.dimauro1959@pec.it" TargetMode="External"/><Relationship Id="rId11" Type="http://schemas.openxmlformats.org/officeDocument/2006/relationships/hyperlink" Target="mailto:dicarnenicola@pec.it" TargetMode="External"/><Relationship Id="rId32" Type="http://schemas.openxmlformats.org/officeDocument/2006/relationships/hyperlink" Target="mailto:pellegrinodonato@pec.it" TargetMode="External"/><Relationship Id="rId37" Type="http://schemas.openxmlformats.org/officeDocument/2006/relationships/hyperlink" Target="mailto:binettidmiano1949@pec.it" TargetMode="External"/><Relationship Id="rId53" Type="http://schemas.openxmlformats.org/officeDocument/2006/relationships/hyperlink" Target="mailto:stella.cavallo@pec.it" TargetMode="External"/><Relationship Id="rId58" Type="http://schemas.openxmlformats.org/officeDocument/2006/relationships/hyperlink" Target="mailto:stella.cavallo@pec.it" TargetMode="External"/><Relationship Id="rId74" Type="http://schemas.openxmlformats.org/officeDocument/2006/relationships/hyperlink" Target="mailto:scaleragiovanni@pec.it" TargetMode="External"/><Relationship Id="rId79" Type="http://schemas.openxmlformats.org/officeDocument/2006/relationships/hyperlink" Target="mailto:stella.cavallo@pec.it" TargetMode="External"/><Relationship Id="rId5" Type="http://schemas.openxmlformats.org/officeDocument/2006/relationships/hyperlink" Target="mailto:iaiamarialucia@pec.cgn.it" TargetMode="External"/><Relationship Id="rId61" Type="http://schemas.openxmlformats.org/officeDocument/2006/relationships/hyperlink" Target="mailto:lospuntinounosrl@pec.it" TargetMode="External"/><Relationship Id="rId82" Type="http://schemas.openxmlformats.org/officeDocument/2006/relationships/hyperlink" Target="mailto:dechirico_giusy@legalmail.it" TargetMode="External"/><Relationship Id="rId19" Type="http://schemas.openxmlformats.org/officeDocument/2006/relationships/hyperlink" Target="mailto:petrosillofrancesco@pec.it" TargetMode="External"/><Relationship Id="rId14" Type="http://schemas.openxmlformats.org/officeDocument/2006/relationships/hyperlink" Target="mailto:flligiannuzzi@legalmail.it" TargetMode="External"/><Relationship Id="rId22" Type="http://schemas.openxmlformats.org/officeDocument/2006/relationships/hyperlink" Target="mailto:baldinidomenico@pec.it" TargetMode="External"/><Relationship Id="rId27" Type="http://schemas.openxmlformats.org/officeDocument/2006/relationships/hyperlink" Target="mailto:pinodele@pec.it" TargetMode="External"/><Relationship Id="rId30" Type="http://schemas.openxmlformats.org/officeDocument/2006/relationships/hyperlink" Target="mailto:studiomasiellot@pec.it" TargetMode="External"/><Relationship Id="rId35" Type="http://schemas.openxmlformats.org/officeDocument/2006/relationships/hyperlink" Target="mailto:nicolaleone49@pcert.postecert.it" TargetMode="External"/><Relationship Id="rId43" Type="http://schemas.openxmlformats.org/officeDocument/2006/relationships/hyperlink" Target="mailto:paola.memola@initpec.it" TargetMode="External"/><Relationship Id="rId48" Type="http://schemas.openxmlformats.org/officeDocument/2006/relationships/hyperlink" Target="mailto:c.palmisano@consulentedellavoropec.it" TargetMode="External"/><Relationship Id="rId56" Type="http://schemas.openxmlformats.org/officeDocument/2006/relationships/hyperlink" Target="mailto:stella.cavallo@pec.it" TargetMode="External"/><Relationship Id="rId64" Type="http://schemas.openxmlformats.org/officeDocument/2006/relationships/hyperlink" Target="mailto:dicarnenicola@pec.it" TargetMode="External"/><Relationship Id="rId69" Type="http://schemas.openxmlformats.org/officeDocument/2006/relationships/hyperlink" Target="mailto:dicarnenicola@pec.it" TargetMode="External"/><Relationship Id="rId77" Type="http://schemas.openxmlformats.org/officeDocument/2006/relationships/hyperlink" Target="mailto:dechirico_giusy@legalmail.it" TargetMode="External"/><Relationship Id="rId8" Type="http://schemas.openxmlformats.org/officeDocument/2006/relationships/hyperlink" Target="mailto:zoosafari@pec.it" TargetMode="External"/><Relationship Id="rId51" Type="http://schemas.openxmlformats.org/officeDocument/2006/relationships/hyperlink" Target="mailto:micheleamoruso58@pec.it" TargetMode="External"/><Relationship Id="rId72" Type="http://schemas.openxmlformats.org/officeDocument/2006/relationships/hyperlink" Target="mailto:dicarnenicola@pec.it" TargetMode="External"/><Relationship Id="rId80" Type="http://schemas.openxmlformats.org/officeDocument/2006/relationships/hyperlink" Target="mailto:stella.cavallo@pec.it" TargetMode="External"/><Relationship Id="rId3" Type="http://schemas.openxmlformats.org/officeDocument/2006/relationships/hyperlink" Target="mailto:floradomenico@sicurezzapostale.it" TargetMode="External"/><Relationship Id="rId12" Type="http://schemas.openxmlformats.org/officeDocument/2006/relationships/hyperlink" Target="mailto:vincenzo.campobasso@pec.it" TargetMode="External"/><Relationship Id="rId17" Type="http://schemas.openxmlformats.org/officeDocument/2006/relationships/hyperlink" Target="mailto:gueyebayesamba@pec.it" TargetMode="External"/><Relationship Id="rId25" Type="http://schemas.openxmlformats.org/officeDocument/2006/relationships/hyperlink" Target="mailto:amoruso1977@pec.it" TargetMode="External"/><Relationship Id="rId33" Type="http://schemas.openxmlformats.org/officeDocument/2006/relationships/hyperlink" Target="mailto:snodo35@pec.it" TargetMode="External"/><Relationship Id="rId38" Type="http://schemas.openxmlformats.org/officeDocument/2006/relationships/hyperlink" Target="mailto:dereditadomenico@pec.it" TargetMode="External"/><Relationship Id="rId46" Type="http://schemas.openxmlformats.org/officeDocument/2006/relationships/hyperlink" Target="mailto:abbresciaonofrio.120989@pec.it" TargetMode="External"/><Relationship Id="rId59" Type="http://schemas.openxmlformats.org/officeDocument/2006/relationships/hyperlink" Target="mailto:stella.cavallo@pec.it" TargetMode="External"/><Relationship Id="rId67" Type="http://schemas.openxmlformats.org/officeDocument/2006/relationships/hyperlink" Target="mailto:dicarnenicola@pec.it" TargetMode="External"/><Relationship Id="rId20" Type="http://schemas.openxmlformats.org/officeDocument/2006/relationships/hyperlink" Target="mailto:gonnellafrancescopaolo@pec.it" TargetMode="External"/><Relationship Id="rId41" Type="http://schemas.openxmlformats.org/officeDocument/2006/relationships/hyperlink" Target="mailto:barbanenete.pasquale@pec.it" TargetMode="External"/><Relationship Id="rId54" Type="http://schemas.openxmlformats.org/officeDocument/2006/relationships/hyperlink" Target="mailto:stella.cavallo@pec.it" TargetMode="External"/><Relationship Id="rId62" Type="http://schemas.openxmlformats.org/officeDocument/2006/relationships/hyperlink" Target="mailto:stella.cavallo@pec.it" TargetMode="External"/><Relationship Id="rId70" Type="http://schemas.openxmlformats.org/officeDocument/2006/relationships/hyperlink" Target="mailto:dispotofabrizio@pec.it" TargetMode="External"/><Relationship Id="rId75" Type="http://schemas.openxmlformats.org/officeDocument/2006/relationships/hyperlink" Target="mailto:studio.mazzone@legalmail.it" TargetMode="External"/><Relationship Id="rId83" Type="http://schemas.openxmlformats.org/officeDocument/2006/relationships/hyperlink" Target="mailto:dechirico_giusy@legalmail.it" TargetMode="External"/><Relationship Id="rId1" Type="http://schemas.openxmlformats.org/officeDocument/2006/relationships/hyperlink" Target="mailto:dicarnenicola@pec.it" TargetMode="External"/><Relationship Id="rId6" Type="http://schemas.openxmlformats.org/officeDocument/2006/relationships/hyperlink" Target="mailto:imperialealessandro@pec.cgn.it" TargetMode="External"/><Relationship Id="rId15" Type="http://schemas.openxmlformats.org/officeDocument/2006/relationships/hyperlink" Target="mailto:dicarnenicola@pec.it" TargetMode="External"/><Relationship Id="rId23" Type="http://schemas.openxmlformats.org/officeDocument/2006/relationships/hyperlink" Target="mailto:nuzzi.vito@pec.it" TargetMode="External"/><Relationship Id="rId28" Type="http://schemas.openxmlformats.org/officeDocument/2006/relationships/hyperlink" Target="mailto:domenicofurore@pec.it" TargetMode="External"/><Relationship Id="rId36" Type="http://schemas.openxmlformats.org/officeDocument/2006/relationships/hyperlink" Target="mailto:sterlicchiomic@pec.it" TargetMode="External"/><Relationship Id="rId49" Type="http://schemas.openxmlformats.org/officeDocument/2006/relationships/hyperlink" Target="mailto:discelia90alessandro@pec.it" TargetMode="External"/><Relationship Id="rId57" Type="http://schemas.openxmlformats.org/officeDocument/2006/relationships/hyperlink" Target="mailto:stella.cavallo@pec.it" TargetMode="External"/><Relationship Id="rId10" Type="http://schemas.openxmlformats.org/officeDocument/2006/relationships/hyperlink" Target="mailto:dentevincenzo@pec.buffetti.it" TargetMode="External"/><Relationship Id="rId31" Type="http://schemas.openxmlformats.org/officeDocument/2006/relationships/hyperlink" Target="mailto:giuseppe.saccogna@pec.commecialisti.pec" TargetMode="External"/><Relationship Id="rId44" Type="http://schemas.openxmlformats.org/officeDocument/2006/relationships/hyperlink" Target="mailto:nicola.travaglio@pec.it" TargetMode="External"/><Relationship Id="rId52" Type="http://schemas.openxmlformats.org/officeDocument/2006/relationships/hyperlink" Target="mailto:desinnovation_srl@initpec.it" TargetMode="External"/><Relationship Id="rId60" Type="http://schemas.openxmlformats.org/officeDocument/2006/relationships/hyperlink" Target="mailto:stella.cavallo@pec.it" TargetMode="External"/><Relationship Id="rId65" Type="http://schemas.openxmlformats.org/officeDocument/2006/relationships/hyperlink" Target="mailto:dicarnenicola@pec.it" TargetMode="External"/><Relationship Id="rId73" Type="http://schemas.openxmlformats.org/officeDocument/2006/relationships/hyperlink" Target="mailto:miulli.carlo@pec.it" TargetMode="External"/><Relationship Id="rId78" Type="http://schemas.openxmlformats.org/officeDocument/2006/relationships/hyperlink" Target="mailto:stella.cavallo@pec.it" TargetMode="External"/><Relationship Id="rId81" Type="http://schemas.openxmlformats.org/officeDocument/2006/relationships/hyperlink" Target="mailto:stella.cavallo@pec.it" TargetMode="External"/><Relationship Id="rId4" Type="http://schemas.openxmlformats.org/officeDocument/2006/relationships/hyperlink" Target="mailto:piero.flora@pec.recapitosicuro.it" TargetMode="External"/><Relationship Id="rId9" Type="http://schemas.openxmlformats.org/officeDocument/2006/relationships/hyperlink" Target="mailto:domenicolocorotondo@pec.it" TargetMode="External"/><Relationship Id="rId13" Type="http://schemas.openxmlformats.org/officeDocument/2006/relationships/hyperlink" Target="mailto:flligiannuzzi@legalmail.it" TargetMode="External"/><Relationship Id="rId18" Type="http://schemas.openxmlformats.org/officeDocument/2006/relationships/hyperlink" Target="mailto:ciavarella.vito@pec.it" TargetMode="External"/><Relationship Id="rId39" Type="http://schemas.openxmlformats.org/officeDocument/2006/relationships/hyperlink" Target="mailto:dechirico_giusy@legalmail.it" TargetMode="External"/><Relationship Id="rId34" Type="http://schemas.openxmlformats.org/officeDocument/2006/relationships/hyperlink" Target="mailto:stella.cavallo@pec.it" TargetMode="External"/><Relationship Id="rId50" Type="http://schemas.openxmlformats.org/officeDocument/2006/relationships/hyperlink" Target="mailto:mv@pecconfesercentira.it" TargetMode="External"/><Relationship Id="rId55" Type="http://schemas.openxmlformats.org/officeDocument/2006/relationships/hyperlink" Target="mailto:stella.cavallo@pec.it" TargetMode="External"/><Relationship Id="rId76" Type="http://schemas.openxmlformats.org/officeDocument/2006/relationships/hyperlink" Target="mailto:vittorianodechirico1939@pec.it" TargetMode="External"/><Relationship Id="rId7" Type="http://schemas.openxmlformats.org/officeDocument/2006/relationships/hyperlink" Target="mailto:enzo1985@pec.it" TargetMode="External"/><Relationship Id="rId71" Type="http://schemas.openxmlformats.org/officeDocument/2006/relationships/hyperlink" Target="mailto:dicarnenicola@pec.it" TargetMode="External"/><Relationship Id="rId2" Type="http://schemas.openxmlformats.org/officeDocument/2006/relationships/hyperlink" Target="mailto:dechirico_giusy@legalmail.it" TargetMode="External"/><Relationship Id="rId29" Type="http://schemas.openxmlformats.org/officeDocument/2006/relationships/hyperlink" Target="mailto:menolascina.michele@pec.it" TargetMode="External"/><Relationship Id="rId24" Type="http://schemas.openxmlformats.org/officeDocument/2006/relationships/hyperlink" Target="mailto:dicarnenicola@pec.it" TargetMode="External"/><Relationship Id="rId40" Type="http://schemas.openxmlformats.org/officeDocument/2006/relationships/hyperlink" Target="mailto:giovanniromaniello@pec.basilicatanet.it" TargetMode="External"/><Relationship Id="rId45" Type="http://schemas.openxmlformats.org/officeDocument/2006/relationships/hyperlink" Target="mailto:anna.dimauro1959@pec.it" TargetMode="External"/><Relationship Id="rId66" Type="http://schemas.openxmlformats.org/officeDocument/2006/relationships/hyperlink" Target="mailto:caterinaluigi@pec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17B6B-E544-4440-9F9C-B686A6E06920}">
  <dimension ref="A1:AL109"/>
  <sheetViews>
    <sheetView tabSelected="1" view="pageBreakPreview" topLeftCell="A81" zoomScale="43" zoomScaleNormal="54" zoomScaleSheetLayoutView="43" zoomScalePageLayoutView="60" workbookViewId="0">
      <selection activeCell="H83" sqref="H83"/>
    </sheetView>
  </sheetViews>
  <sheetFormatPr defaultRowHeight="15.6" x14ac:dyDescent="0.3"/>
  <cols>
    <col min="1" max="1" width="15.5546875" style="351" customWidth="1"/>
    <col min="2" max="2" width="8" style="276" customWidth="1"/>
    <col min="3" max="6" width="8.88671875" style="276" hidden="1" customWidth="1"/>
    <col min="7" max="7" width="0.21875" style="276" customWidth="1"/>
    <col min="8" max="8" width="40.33203125" style="276" customWidth="1"/>
    <col min="9" max="9" width="0.21875" style="276" hidden="1" customWidth="1"/>
    <col min="10" max="13" width="8.88671875" style="276" hidden="1" customWidth="1"/>
    <col min="14" max="14" width="16.109375" style="276" customWidth="1"/>
    <col min="15" max="15" width="24.44140625" style="276" customWidth="1"/>
    <col min="16" max="16" width="8.88671875" style="276" hidden="1" customWidth="1"/>
    <col min="17" max="17" width="6.88671875" style="276" customWidth="1"/>
    <col min="18" max="18" width="18.77734375" style="276" hidden="1" customWidth="1"/>
    <col min="19" max="19" width="8.88671875" style="276" hidden="1" customWidth="1"/>
    <col min="20" max="20" width="17.33203125" style="392" customWidth="1"/>
    <col min="21" max="21" width="11" style="358" customWidth="1"/>
    <col min="22" max="22" width="2.6640625" style="276" customWidth="1"/>
    <col min="23" max="23" width="7" style="276" customWidth="1"/>
    <col min="24" max="24" width="5.21875" style="276" customWidth="1"/>
    <col min="25" max="25" width="3" style="276" customWidth="1"/>
    <col min="26" max="26" width="5.21875" style="276" customWidth="1"/>
    <col min="27" max="27" width="6.5546875" style="276" customWidth="1"/>
    <col min="28" max="28" width="4.5546875" style="276" customWidth="1"/>
    <col min="29" max="29" width="11.33203125" style="276" hidden="1" customWidth="1"/>
    <col min="30" max="30" width="7.33203125" style="351" customWidth="1"/>
    <col min="31" max="31" width="26.88671875" style="276" customWidth="1"/>
    <col min="32" max="32" width="33.33203125" style="276" customWidth="1"/>
    <col min="33" max="34" width="4.44140625" style="276" customWidth="1"/>
    <col min="35" max="35" width="5.21875" style="276" customWidth="1"/>
    <col min="36" max="36" width="17.109375" style="276" customWidth="1"/>
    <col min="37" max="37" width="12.21875" style="351" customWidth="1"/>
    <col min="38" max="16384" width="8.88671875" style="276"/>
  </cols>
  <sheetData>
    <row r="1" spans="1:38" ht="108" customHeight="1" x14ac:dyDescent="0.3">
      <c r="A1" s="265" t="s">
        <v>0</v>
      </c>
      <c r="B1" s="266" t="s">
        <v>1</v>
      </c>
      <c r="C1" s="267" t="s">
        <v>2</v>
      </c>
      <c r="D1" s="267" t="s">
        <v>3</v>
      </c>
      <c r="E1" s="267" t="s">
        <v>4</v>
      </c>
      <c r="F1" s="267" t="s">
        <v>5</v>
      </c>
      <c r="G1" s="268" t="s">
        <v>6</v>
      </c>
      <c r="H1" s="269" t="s">
        <v>7</v>
      </c>
      <c r="I1" s="269" t="s">
        <v>8</v>
      </c>
      <c r="J1" s="269" t="s">
        <v>9</v>
      </c>
      <c r="K1" s="269" t="s">
        <v>10</v>
      </c>
      <c r="L1" s="269" t="s">
        <v>11</v>
      </c>
      <c r="M1" s="269" t="s">
        <v>12</v>
      </c>
      <c r="N1" s="269" t="s">
        <v>13</v>
      </c>
      <c r="O1" s="269" t="s">
        <v>14</v>
      </c>
      <c r="P1" s="267" t="s">
        <v>15</v>
      </c>
      <c r="Q1" s="269" t="s">
        <v>16</v>
      </c>
      <c r="R1" s="269" t="s">
        <v>17</v>
      </c>
      <c r="S1" s="267" t="s">
        <v>18</v>
      </c>
      <c r="T1" s="267" t="s">
        <v>19</v>
      </c>
      <c r="U1" s="269" t="s">
        <v>20</v>
      </c>
      <c r="V1" s="270" t="s">
        <v>21</v>
      </c>
      <c r="W1" s="271" t="s">
        <v>22</v>
      </c>
      <c r="X1" s="272" t="s">
        <v>23</v>
      </c>
      <c r="Y1" s="272" t="s">
        <v>24</v>
      </c>
      <c r="Z1" s="272" t="s">
        <v>25</v>
      </c>
      <c r="AA1" s="273" t="s">
        <v>26</v>
      </c>
      <c r="AB1" s="272" t="s">
        <v>27</v>
      </c>
      <c r="AC1" s="267" t="s">
        <v>28</v>
      </c>
      <c r="AD1" s="272" t="s">
        <v>29</v>
      </c>
      <c r="AE1" s="272" t="s">
        <v>30</v>
      </c>
      <c r="AF1" s="272" t="s">
        <v>31</v>
      </c>
      <c r="AG1" s="272" t="s">
        <v>32</v>
      </c>
      <c r="AH1" s="272" t="s">
        <v>33</v>
      </c>
      <c r="AI1" s="272" t="s">
        <v>34</v>
      </c>
      <c r="AJ1" s="272" t="s">
        <v>783</v>
      </c>
      <c r="AK1" s="272" t="s">
        <v>763</v>
      </c>
    </row>
    <row r="2" spans="1:38" ht="31.2" customHeight="1" x14ac:dyDescent="0.3">
      <c r="A2" s="277">
        <v>45365</v>
      </c>
      <c r="B2" s="281">
        <v>5835</v>
      </c>
      <c r="C2" s="279" t="s">
        <v>35</v>
      </c>
      <c r="D2" s="279" t="s">
        <v>35</v>
      </c>
      <c r="E2" s="279"/>
      <c r="F2" s="293" t="s">
        <v>35</v>
      </c>
      <c r="G2" s="280" t="s">
        <v>48</v>
      </c>
      <c r="H2" s="247" t="s">
        <v>49</v>
      </c>
      <c r="I2" s="281" t="s">
        <v>50</v>
      </c>
      <c r="J2" s="281" t="s">
        <v>51</v>
      </c>
      <c r="K2" s="281" t="s">
        <v>52</v>
      </c>
      <c r="L2" s="281" t="s">
        <v>41</v>
      </c>
      <c r="M2" s="294" t="s">
        <v>53</v>
      </c>
      <c r="N2" s="283" t="s">
        <v>43</v>
      </c>
      <c r="O2" s="281" t="s">
        <v>54</v>
      </c>
      <c r="P2" s="284" t="s">
        <v>45</v>
      </c>
      <c r="Q2" s="281" t="s">
        <v>55</v>
      </c>
      <c r="R2" s="295">
        <v>32247</v>
      </c>
      <c r="S2" s="286">
        <v>35321</v>
      </c>
      <c r="T2" s="287">
        <v>32275</v>
      </c>
      <c r="U2" s="288">
        <v>278896</v>
      </c>
      <c r="V2" s="281"/>
      <c r="W2" s="296" t="s">
        <v>35</v>
      </c>
      <c r="X2" s="325">
        <v>6</v>
      </c>
      <c r="Y2" s="325"/>
      <c r="Z2" s="325">
        <v>60</v>
      </c>
      <c r="AA2" s="325">
        <f>SUM(X2+Z2)</f>
        <v>66</v>
      </c>
      <c r="AB2" s="325">
        <v>1</v>
      </c>
      <c r="AC2" s="290">
        <v>104</v>
      </c>
      <c r="AD2" s="256">
        <v>104</v>
      </c>
      <c r="AE2" s="247" t="s">
        <v>49</v>
      </c>
      <c r="AF2" s="185" t="s">
        <v>56</v>
      </c>
      <c r="AG2" s="291">
        <v>6</v>
      </c>
      <c r="AH2" s="291">
        <v>3</v>
      </c>
      <c r="AI2" s="291">
        <v>18</v>
      </c>
      <c r="AJ2" s="263" t="s">
        <v>766</v>
      </c>
      <c r="AK2" s="292">
        <v>56</v>
      </c>
    </row>
    <row r="3" spans="1:38" ht="31.2" customHeight="1" x14ac:dyDescent="0.3">
      <c r="A3" s="277">
        <v>45425</v>
      </c>
      <c r="B3" s="278">
        <v>10256</v>
      </c>
      <c r="C3" s="279" t="s">
        <v>35</v>
      </c>
      <c r="D3" s="279" t="s">
        <v>35</v>
      </c>
      <c r="E3" s="279"/>
      <c r="F3" s="279" t="s">
        <v>35</v>
      </c>
      <c r="G3" s="280" t="s">
        <v>126</v>
      </c>
      <c r="H3" s="247" t="s">
        <v>127</v>
      </c>
      <c r="I3" s="281" t="s">
        <v>128</v>
      </c>
      <c r="J3" s="281" t="s">
        <v>129</v>
      </c>
      <c r="K3" s="281" t="s">
        <v>130</v>
      </c>
      <c r="L3" s="281" t="s">
        <v>41</v>
      </c>
      <c r="M3" s="282" t="s">
        <v>131</v>
      </c>
      <c r="N3" s="283" t="s">
        <v>43</v>
      </c>
      <c r="O3" s="281" t="s">
        <v>132</v>
      </c>
      <c r="P3" s="284" t="s">
        <v>45</v>
      </c>
      <c r="Q3" s="281" t="s">
        <v>133</v>
      </c>
      <c r="R3" s="295">
        <v>41971</v>
      </c>
      <c r="S3" s="286"/>
      <c r="T3" s="287">
        <v>41971</v>
      </c>
      <c r="U3" s="288">
        <v>537748</v>
      </c>
      <c r="V3" s="281"/>
      <c r="W3" s="289" t="s">
        <v>35</v>
      </c>
      <c r="X3" s="325">
        <v>0</v>
      </c>
      <c r="Y3" s="325"/>
      <c r="Z3" s="325">
        <v>60</v>
      </c>
      <c r="AA3" s="325">
        <f>SUM(X3+Z3)</f>
        <v>60</v>
      </c>
      <c r="AB3" s="325">
        <v>1</v>
      </c>
      <c r="AC3" s="290">
        <v>38</v>
      </c>
      <c r="AD3" s="256">
        <v>38</v>
      </c>
      <c r="AE3" s="247" t="s">
        <v>127</v>
      </c>
      <c r="AF3" s="257" t="s">
        <v>47</v>
      </c>
      <c r="AG3" s="291">
        <f>AI3/AH3</f>
        <v>6</v>
      </c>
      <c r="AH3" s="291">
        <v>3</v>
      </c>
      <c r="AI3" s="291">
        <v>18</v>
      </c>
      <c r="AJ3" s="263" t="s">
        <v>770</v>
      </c>
      <c r="AK3" s="292">
        <v>56</v>
      </c>
    </row>
    <row r="4" spans="1:38" ht="31.2" customHeight="1" x14ac:dyDescent="0.3">
      <c r="A4" s="304">
        <v>45433</v>
      </c>
      <c r="B4" s="278">
        <v>10871</v>
      </c>
      <c r="C4" s="279" t="s">
        <v>35</v>
      </c>
      <c r="D4" s="279" t="s">
        <v>35</v>
      </c>
      <c r="E4" s="279"/>
      <c r="F4" s="279" t="s">
        <v>35</v>
      </c>
      <c r="G4" s="280" t="s">
        <v>117</v>
      </c>
      <c r="H4" s="247" t="s">
        <v>118</v>
      </c>
      <c r="I4" s="281" t="s">
        <v>119</v>
      </c>
      <c r="J4" s="281" t="s">
        <v>120</v>
      </c>
      <c r="K4" s="281" t="s">
        <v>121</v>
      </c>
      <c r="L4" s="281" t="s">
        <v>96</v>
      </c>
      <c r="M4" s="282" t="s">
        <v>122</v>
      </c>
      <c r="N4" s="283" t="s">
        <v>43</v>
      </c>
      <c r="O4" s="281" t="s">
        <v>123</v>
      </c>
      <c r="P4" s="284" t="s">
        <v>71</v>
      </c>
      <c r="Q4" s="281" t="s">
        <v>124</v>
      </c>
      <c r="R4" s="295">
        <v>42814</v>
      </c>
      <c r="S4" s="286">
        <v>597587</v>
      </c>
      <c r="T4" s="287">
        <v>42814</v>
      </c>
      <c r="U4" s="288">
        <v>597587</v>
      </c>
      <c r="V4" s="281"/>
      <c r="W4" s="301" t="s">
        <v>35</v>
      </c>
      <c r="X4" s="325">
        <v>2</v>
      </c>
      <c r="Y4" s="325"/>
      <c r="Z4" s="325">
        <v>50</v>
      </c>
      <c r="AA4" s="325">
        <f>SUM(X4+Z4)</f>
        <v>52</v>
      </c>
      <c r="AB4" s="325">
        <v>1</v>
      </c>
      <c r="AC4" s="290">
        <v>41</v>
      </c>
      <c r="AD4" s="256">
        <v>41</v>
      </c>
      <c r="AE4" s="247" t="s">
        <v>125</v>
      </c>
      <c r="AF4" s="257" t="s">
        <v>47</v>
      </c>
      <c r="AG4" s="291">
        <f>AI4/AH4</f>
        <v>6</v>
      </c>
      <c r="AH4" s="291">
        <v>3</v>
      </c>
      <c r="AI4" s="291">
        <v>18</v>
      </c>
      <c r="AJ4" s="263" t="s">
        <v>770</v>
      </c>
      <c r="AK4" s="292">
        <v>56</v>
      </c>
    </row>
    <row r="5" spans="1:38" ht="31.2" customHeight="1" x14ac:dyDescent="0.3">
      <c r="A5" s="277">
        <v>45421</v>
      </c>
      <c r="B5" s="278">
        <v>10032</v>
      </c>
      <c r="C5" s="279" t="s">
        <v>35</v>
      </c>
      <c r="D5" s="279" t="s">
        <v>35</v>
      </c>
      <c r="E5" s="279"/>
      <c r="F5" s="279" t="s">
        <v>35</v>
      </c>
      <c r="G5" s="280" t="s">
        <v>36</v>
      </c>
      <c r="H5" s="247" t="s">
        <v>37</v>
      </c>
      <c r="I5" s="281" t="s">
        <v>38</v>
      </c>
      <c r="J5" s="281" t="s">
        <v>39</v>
      </c>
      <c r="K5" s="281" t="s">
        <v>40</v>
      </c>
      <c r="L5" s="278" t="s">
        <v>41</v>
      </c>
      <c r="M5" s="282" t="s">
        <v>42</v>
      </c>
      <c r="N5" s="283" t="s">
        <v>43</v>
      </c>
      <c r="O5" s="281" t="s">
        <v>44</v>
      </c>
      <c r="P5" s="284" t="s">
        <v>45</v>
      </c>
      <c r="Q5" s="281" t="s">
        <v>46</v>
      </c>
      <c r="R5" s="285">
        <v>27427</v>
      </c>
      <c r="S5" s="286">
        <v>28125</v>
      </c>
      <c r="T5" s="287">
        <v>28125</v>
      </c>
      <c r="U5" s="288">
        <v>170053</v>
      </c>
      <c r="V5" s="281"/>
      <c r="W5" s="289" t="s">
        <v>35</v>
      </c>
      <c r="X5" s="325">
        <v>6</v>
      </c>
      <c r="Y5" s="325"/>
      <c r="Z5" s="325">
        <v>60</v>
      </c>
      <c r="AA5" s="325">
        <f>SUM(X5:Z5)</f>
        <v>66</v>
      </c>
      <c r="AB5" s="325">
        <v>1</v>
      </c>
      <c r="AC5" s="290">
        <v>43</v>
      </c>
      <c r="AD5" s="256">
        <v>43</v>
      </c>
      <c r="AE5" s="247" t="s">
        <v>37</v>
      </c>
      <c r="AF5" s="257" t="s">
        <v>47</v>
      </c>
      <c r="AG5" s="291">
        <f>AI5/AH5</f>
        <v>6</v>
      </c>
      <c r="AH5" s="291">
        <v>3</v>
      </c>
      <c r="AI5" s="291">
        <v>18</v>
      </c>
      <c r="AJ5" s="263" t="s">
        <v>765</v>
      </c>
      <c r="AK5" s="292">
        <v>56</v>
      </c>
    </row>
    <row r="6" spans="1:38" ht="31.2" customHeight="1" x14ac:dyDescent="0.3">
      <c r="A6" s="277">
        <v>45365</v>
      </c>
      <c r="B6" s="278">
        <v>5836</v>
      </c>
      <c r="C6" s="279" t="s">
        <v>91</v>
      </c>
      <c r="D6" s="279" t="s">
        <v>91</v>
      </c>
      <c r="E6" s="279"/>
      <c r="F6" s="279" t="s">
        <v>91</v>
      </c>
      <c r="G6" s="280" t="s">
        <v>92</v>
      </c>
      <c r="H6" s="247" t="s">
        <v>93</v>
      </c>
      <c r="I6" s="281" t="s">
        <v>94</v>
      </c>
      <c r="J6" s="281" t="s">
        <v>95</v>
      </c>
      <c r="K6" s="281" t="s">
        <v>40</v>
      </c>
      <c r="L6" s="281" t="s">
        <v>96</v>
      </c>
      <c r="M6" s="282" t="s">
        <v>97</v>
      </c>
      <c r="N6" s="283" t="s">
        <v>43</v>
      </c>
      <c r="O6" s="281" t="s">
        <v>98</v>
      </c>
      <c r="P6" s="284" t="s">
        <v>45</v>
      </c>
      <c r="Q6" s="281" t="s">
        <v>99</v>
      </c>
      <c r="R6" s="285">
        <v>43986</v>
      </c>
      <c r="S6" s="286"/>
      <c r="T6" s="287">
        <v>43986</v>
      </c>
      <c r="U6" s="288">
        <v>627291</v>
      </c>
      <c r="V6" s="281"/>
      <c r="W6" s="301" t="s">
        <v>35</v>
      </c>
      <c r="X6" s="325">
        <v>6</v>
      </c>
      <c r="Y6" s="325"/>
      <c r="Z6" s="325">
        <v>40</v>
      </c>
      <c r="AA6" s="325">
        <f>SUM(X6+Z6)</f>
        <v>46</v>
      </c>
      <c r="AB6" s="325">
        <v>1</v>
      </c>
      <c r="AC6" s="290">
        <v>3</v>
      </c>
      <c r="AD6" s="256">
        <v>3</v>
      </c>
      <c r="AE6" s="185" t="s">
        <v>100</v>
      </c>
      <c r="AF6" s="185" t="s">
        <v>101</v>
      </c>
      <c r="AG6" s="291">
        <f>AI6/AH6</f>
        <v>6</v>
      </c>
      <c r="AH6" s="291">
        <v>3</v>
      </c>
      <c r="AI6" s="291">
        <v>18</v>
      </c>
      <c r="AJ6" s="262" t="s">
        <v>766</v>
      </c>
      <c r="AK6" s="292">
        <v>56</v>
      </c>
    </row>
    <row r="7" spans="1:38" ht="31.2" customHeight="1" x14ac:dyDescent="0.3">
      <c r="A7" s="277">
        <v>45434</v>
      </c>
      <c r="B7" s="278">
        <v>10979</v>
      </c>
      <c r="C7" s="279" t="s">
        <v>35</v>
      </c>
      <c r="D7" s="279" t="s">
        <v>35</v>
      </c>
      <c r="E7" s="279"/>
      <c r="F7" s="279" t="s">
        <v>35</v>
      </c>
      <c r="G7" s="297" t="s">
        <v>57</v>
      </c>
      <c r="H7" s="248" t="s">
        <v>58</v>
      </c>
      <c r="I7" s="281" t="s">
        <v>59</v>
      </c>
      <c r="J7" s="281" t="s">
        <v>60</v>
      </c>
      <c r="K7" s="281" t="s">
        <v>52</v>
      </c>
      <c r="L7" s="298" t="s">
        <v>41</v>
      </c>
      <c r="M7" s="299" t="s">
        <v>61</v>
      </c>
      <c r="N7" s="283" t="s">
        <v>43</v>
      </c>
      <c r="O7" s="298" t="s">
        <v>62</v>
      </c>
      <c r="P7" s="300" t="s">
        <v>45</v>
      </c>
      <c r="Q7" s="298" t="s">
        <v>63</v>
      </c>
      <c r="R7" s="295">
        <v>32643</v>
      </c>
      <c r="S7" s="286">
        <v>35321</v>
      </c>
      <c r="T7" s="287">
        <v>32785</v>
      </c>
      <c r="U7" s="288">
        <v>289774</v>
      </c>
      <c r="V7" s="281"/>
      <c r="W7" s="301" t="s">
        <v>35</v>
      </c>
      <c r="X7" s="375">
        <v>6</v>
      </c>
      <c r="Y7" s="375"/>
      <c r="Z7" s="325">
        <v>60</v>
      </c>
      <c r="AA7" s="325">
        <f>SUM(X7+Z7)</f>
        <v>66</v>
      </c>
      <c r="AB7" s="325">
        <v>1</v>
      </c>
      <c r="AC7" s="302">
        <v>105</v>
      </c>
      <c r="AD7" s="256">
        <v>105</v>
      </c>
      <c r="AE7" s="185" t="s">
        <v>64</v>
      </c>
      <c r="AF7" s="185" t="s">
        <v>56</v>
      </c>
      <c r="AG7" s="291">
        <v>6</v>
      </c>
      <c r="AH7" s="291">
        <v>3</v>
      </c>
      <c r="AI7" s="291">
        <v>18</v>
      </c>
      <c r="AJ7" s="263" t="s">
        <v>766</v>
      </c>
      <c r="AK7" s="292">
        <v>56</v>
      </c>
    </row>
    <row r="8" spans="1:38" ht="31.2" customHeight="1" x14ac:dyDescent="0.3">
      <c r="A8" s="304">
        <v>45436</v>
      </c>
      <c r="B8" s="278">
        <v>11204</v>
      </c>
      <c r="C8" s="279" t="s">
        <v>35</v>
      </c>
      <c r="D8" s="279" t="s">
        <v>35</v>
      </c>
      <c r="E8" s="279"/>
      <c r="F8" s="279" t="s">
        <v>35</v>
      </c>
      <c r="G8" s="297" t="s">
        <v>73</v>
      </c>
      <c r="H8" s="248" t="s">
        <v>74</v>
      </c>
      <c r="I8" s="248"/>
      <c r="J8" s="281" t="s">
        <v>75</v>
      </c>
      <c r="K8" s="281" t="s">
        <v>76</v>
      </c>
      <c r="L8" s="298" t="s">
        <v>41</v>
      </c>
      <c r="M8" s="299" t="s">
        <v>77</v>
      </c>
      <c r="N8" s="283" t="s">
        <v>43</v>
      </c>
      <c r="O8" s="298" t="s">
        <v>54</v>
      </c>
      <c r="P8" s="300" t="s">
        <v>45</v>
      </c>
      <c r="Q8" s="298" t="s">
        <v>78</v>
      </c>
      <c r="R8" s="295">
        <v>37530</v>
      </c>
      <c r="S8" s="286">
        <v>37433</v>
      </c>
      <c r="T8" s="287">
        <v>37433</v>
      </c>
      <c r="U8" s="305">
        <v>446678</v>
      </c>
      <c r="V8" s="281"/>
      <c r="W8" s="301" t="s">
        <v>35</v>
      </c>
      <c r="X8" s="325">
        <v>6</v>
      </c>
      <c r="Y8" s="325"/>
      <c r="Z8" s="325">
        <v>60</v>
      </c>
      <c r="AA8" s="325">
        <f>SUM(X8+Z8)</f>
        <v>66</v>
      </c>
      <c r="AB8" s="325">
        <v>1</v>
      </c>
      <c r="AC8" s="302">
        <v>42</v>
      </c>
      <c r="AD8" s="256">
        <v>42</v>
      </c>
      <c r="AE8" s="247" t="s">
        <v>74</v>
      </c>
      <c r="AF8" s="257" t="s">
        <v>47</v>
      </c>
      <c r="AG8" s="291">
        <f>AI8/AH8</f>
        <v>6</v>
      </c>
      <c r="AH8" s="291">
        <v>3</v>
      </c>
      <c r="AI8" s="291">
        <v>18</v>
      </c>
      <c r="AJ8" s="263" t="s">
        <v>768</v>
      </c>
      <c r="AK8" s="292">
        <v>56</v>
      </c>
    </row>
    <row r="9" spans="1:38" ht="31.2" customHeight="1" x14ac:dyDescent="0.3">
      <c r="A9" s="277">
        <v>45436</v>
      </c>
      <c r="B9" s="278">
        <v>11203</v>
      </c>
      <c r="C9" s="279" t="s">
        <v>35</v>
      </c>
      <c r="D9" s="279" t="s">
        <v>35</v>
      </c>
      <c r="E9" s="279"/>
      <c r="F9" s="279" t="s">
        <v>35</v>
      </c>
      <c r="G9" s="297" t="s">
        <v>73</v>
      </c>
      <c r="H9" s="248" t="s">
        <v>74</v>
      </c>
      <c r="I9" s="248"/>
      <c r="J9" s="281" t="s">
        <v>75</v>
      </c>
      <c r="K9" s="281" t="s">
        <v>76</v>
      </c>
      <c r="L9" s="298" t="s">
        <v>41</v>
      </c>
      <c r="M9" s="299" t="s">
        <v>77</v>
      </c>
      <c r="N9" s="283" t="s">
        <v>43</v>
      </c>
      <c r="O9" s="298" t="s">
        <v>54</v>
      </c>
      <c r="P9" s="300" t="s">
        <v>45</v>
      </c>
      <c r="Q9" s="298" t="s">
        <v>79</v>
      </c>
      <c r="R9" s="295">
        <v>37530</v>
      </c>
      <c r="S9" s="286">
        <v>37433</v>
      </c>
      <c r="T9" s="287">
        <v>37433</v>
      </c>
      <c r="U9" s="305" t="s">
        <v>80</v>
      </c>
      <c r="V9" s="281"/>
      <c r="W9" s="301" t="s">
        <v>35</v>
      </c>
      <c r="X9" s="325">
        <v>6</v>
      </c>
      <c r="Y9" s="325"/>
      <c r="Z9" s="325">
        <v>60</v>
      </c>
      <c r="AA9" s="325">
        <f>SUM(X9+Z9)</f>
        <v>66</v>
      </c>
      <c r="AB9" s="325">
        <v>1</v>
      </c>
      <c r="AC9" s="302">
        <v>101</v>
      </c>
      <c r="AD9" s="256">
        <v>101</v>
      </c>
      <c r="AE9" s="185" t="s">
        <v>81</v>
      </c>
      <c r="AF9" s="185" t="s">
        <v>56</v>
      </c>
      <c r="AG9" s="291">
        <v>6</v>
      </c>
      <c r="AH9" s="291">
        <v>3</v>
      </c>
      <c r="AI9" s="291">
        <v>18</v>
      </c>
      <c r="AJ9" s="263" t="s">
        <v>766</v>
      </c>
      <c r="AK9" s="292">
        <v>56</v>
      </c>
    </row>
    <row r="10" spans="1:38" ht="31.2" customHeight="1" x14ac:dyDescent="0.3">
      <c r="A10" s="277">
        <v>45453</v>
      </c>
      <c r="B10" s="281">
        <v>12543</v>
      </c>
      <c r="C10" s="303" t="s">
        <v>35</v>
      </c>
      <c r="D10" s="303" t="s">
        <v>35</v>
      </c>
      <c r="E10" s="303"/>
      <c r="F10" s="303" t="s">
        <v>35</v>
      </c>
      <c r="G10" s="280" t="s">
        <v>65</v>
      </c>
      <c r="H10" s="247" t="s">
        <v>66</v>
      </c>
      <c r="I10" s="281" t="s">
        <v>67</v>
      </c>
      <c r="J10" s="281" t="s">
        <v>68</v>
      </c>
      <c r="K10" s="281" t="s">
        <v>40</v>
      </c>
      <c r="L10" s="278" t="s">
        <v>41</v>
      </c>
      <c r="M10" s="282" t="s">
        <v>69</v>
      </c>
      <c r="N10" s="283" t="s">
        <v>43</v>
      </c>
      <c r="O10" s="281" t="s">
        <v>70</v>
      </c>
      <c r="P10" s="284" t="s">
        <v>71</v>
      </c>
      <c r="Q10" s="281" t="s">
        <v>72</v>
      </c>
      <c r="R10" s="295">
        <v>33871</v>
      </c>
      <c r="S10" s="286">
        <v>35326</v>
      </c>
      <c r="T10" s="287">
        <v>33878</v>
      </c>
      <c r="U10" s="288">
        <v>311552</v>
      </c>
      <c r="V10" s="281"/>
      <c r="W10" s="301" t="s">
        <v>35</v>
      </c>
      <c r="X10" s="325">
        <v>6</v>
      </c>
      <c r="Y10" s="325"/>
      <c r="Z10" s="325">
        <v>60</v>
      </c>
      <c r="AA10" s="325">
        <f>SUM(X10+Z10)</f>
        <v>66</v>
      </c>
      <c r="AB10" s="325">
        <v>1</v>
      </c>
      <c r="AC10" s="290">
        <v>40</v>
      </c>
      <c r="AD10" s="256">
        <v>40</v>
      </c>
      <c r="AE10" s="247" t="s">
        <v>66</v>
      </c>
      <c r="AF10" s="257" t="s">
        <v>47</v>
      </c>
      <c r="AG10" s="291">
        <v>10</v>
      </c>
      <c r="AH10" s="291">
        <v>3</v>
      </c>
      <c r="AI10" s="291">
        <v>30</v>
      </c>
      <c r="AJ10" s="263" t="s">
        <v>767</v>
      </c>
      <c r="AK10" s="292">
        <v>93</v>
      </c>
    </row>
    <row r="11" spans="1:38" ht="31.2" customHeight="1" x14ac:dyDescent="0.3">
      <c r="A11" s="277">
        <v>45444</v>
      </c>
      <c r="B11" s="281">
        <v>12628</v>
      </c>
      <c r="C11" s="279" t="s">
        <v>35</v>
      </c>
      <c r="D11" s="279" t="s">
        <v>35</v>
      </c>
      <c r="E11" s="279"/>
      <c r="F11" s="279" t="s">
        <v>35</v>
      </c>
      <c r="G11" s="280" t="s">
        <v>102</v>
      </c>
      <c r="H11" s="247" t="s">
        <v>103</v>
      </c>
      <c r="I11" s="281"/>
      <c r="J11" s="281" t="s">
        <v>104</v>
      </c>
      <c r="K11" s="281" t="s">
        <v>40</v>
      </c>
      <c r="L11" s="281" t="s">
        <v>96</v>
      </c>
      <c r="M11" s="282" t="s">
        <v>105</v>
      </c>
      <c r="N11" s="283" t="s">
        <v>43</v>
      </c>
      <c r="O11" s="281" t="s">
        <v>106</v>
      </c>
      <c r="P11" s="284" t="s">
        <v>71</v>
      </c>
      <c r="Q11" s="306" t="s">
        <v>107</v>
      </c>
      <c r="R11" s="295">
        <v>44287</v>
      </c>
      <c r="S11" s="286"/>
      <c r="T11" s="287">
        <v>44243</v>
      </c>
      <c r="U11" s="288">
        <v>633097</v>
      </c>
      <c r="V11" s="281"/>
      <c r="W11" s="301" t="s">
        <v>35</v>
      </c>
      <c r="X11" s="325">
        <v>6</v>
      </c>
      <c r="Y11" s="325"/>
      <c r="Z11" s="325">
        <v>40</v>
      </c>
      <c r="AA11" s="325">
        <f>SUM(X11+Z11)</f>
        <v>46</v>
      </c>
      <c r="AB11" s="325">
        <v>1</v>
      </c>
      <c r="AC11" s="290">
        <v>67</v>
      </c>
      <c r="AD11" s="256">
        <v>67</v>
      </c>
      <c r="AE11" s="247" t="s">
        <v>108</v>
      </c>
      <c r="AF11" s="257" t="s">
        <v>109</v>
      </c>
      <c r="AG11" s="291">
        <v>10</v>
      </c>
      <c r="AH11" s="291">
        <v>3</v>
      </c>
      <c r="AI11" s="291">
        <v>30</v>
      </c>
      <c r="AJ11" s="263" t="s">
        <v>769</v>
      </c>
      <c r="AK11" s="292">
        <v>93</v>
      </c>
    </row>
    <row r="12" spans="1:38" ht="31.2" customHeight="1" x14ac:dyDescent="0.3">
      <c r="A12" s="277">
        <v>45376</v>
      </c>
      <c r="B12" s="281">
        <v>6428</v>
      </c>
      <c r="C12" s="279" t="s">
        <v>35</v>
      </c>
      <c r="D12" s="279" t="s">
        <v>35</v>
      </c>
      <c r="E12" s="279"/>
      <c r="F12" s="279" t="s">
        <v>35</v>
      </c>
      <c r="G12" s="280" t="s">
        <v>82</v>
      </c>
      <c r="H12" s="249" t="s">
        <v>83</v>
      </c>
      <c r="I12" s="281" t="s">
        <v>84</v>
      </c>
      <c r="J12" s="281" t="s">
        <v>85</v>
      </c>
      <c r="K12" s="281" t="s">
        <v>86</v>
      </c>
      <c r="L12" s="281" t="s">
        <v>41</v>
      </c>
      <c r="M12" s="294" t="s">
        <v>87</v>
      </c>
      <c r="N12" s="283" t="s">
        <v>43</v>
      </c>
      <c r="O12" s="281" t="s">
        <v>88</v>
      </c>
      <c r="P12" s="284" t="s">
        <v>45</v>
      </c>
      <c r="Q12" s="281" t="s">
        <v>89</v>
      </c>
      <c r="R12" s="295">
        <v>39448</v>
      </c>
      <c r="S12" s="286">
        <v>39448</v>
      </c>
      <c r="T12" s="287">
        <v>39500</v>
      </c>
      <c r="U12" s="288">
        <v>503223</v>
      </c>
      <c r="V12" s="281"/>
      <c r="W12" s="301" t="s">
        <v>35</v>
      </c>
      <c r="X12" s="325">
        <v>6</v>
      </c>
      <c r="Y12" s="325"/>
      <c r="Z12" s="325">
        <v>60</v>
      </c>
      <c r="AA12" s="325">
        <f>SUM(X12+Z12)</f>
        <v>66</v>
      </c>
      <c r="AB12" s="325">
        <v>1</v>
      </c>
      <c r="AC12" s="290">
        <v>68</v>
      </c>
      <c r="AD12" s="256">
        <v>68</v>
      </c>
      <c r="AE12" s="185" t="s">
        <v>90</v>
      </c>
      <c r="AF12" s="185" t="s">
        <v>56</v>
      </c>
      <c r="AG12" s="291">
        <f>AI12/AH12</f>
        <v>8</v>
      </c>
      <c r="AH12" s="291">
        <v>3</v>
      </c>
      <c r="AI12" s="291">
        <v>24</v>
      </c>
      <c r="AJ12" s="263" t="s">
        <v>766</v>
      </c>
      <c r="AK12" s="292">
        <v>75</v>
      </c>
    </row>
    <row r="13" spans="1:38" ht="31.2" customHeight="1" x14ac:dyDescent="0.3">
      <c r="A13" s="277">
        <v>45467</v>
      </c>
      <c r="B13" s="281">
        <v>13654</v>
      </c>
      <c r="C13" s="279" t="s">
        <v>35</v>
      </c>
      <c r="D13" s="279" t="s">
        <v>35</v>
      </c>
      <c r="E13" s="279"/>
      <c r="F13" s="279" t="s">
        <v>35</v>
      </c>
      <c r="G13" s="280" t="s">
        <v>134</v>
      </c>
      <c r="H13" s="249" t="s">
        <v>135</v>
      </c>
      <c r="I13" s="281" t="s">
        <v>136</v>
      </c>
      <c r="J13" s="281" t="s">
        <v>137</v>
      </c>
      <c r="K13" s="281" t="s">
        <v>138</v>
      </c>
      <c r="L13" s="281" t="s">
        <v>96</v>
      </c>
      <c r="M13" s="282" t="s">
        <v>139</v>
      </c>
      <c r="N13" s="283" t="s">
        <v>43</v>
      </c>
      <c r="O13" s="281" t="s">
        <v>140</v>
      </c>
      <c r="P13" s="284" t="s">
        <v>45</v>
      </c>
      <c r="Q13" s="281" t="s">
        <v>141</v>
      </c>
      <c r="R13" s="295">
        <v>44330</v>
      </c>
      <c r="S13" s="286"/>
      <c r="T13" s="287">
        <v>44330</v>
      </c>
      <c r="U13" s="288">
        <v>635554</v>
      </c>
      <c r="V13" s="281"/>
      <c r="W13" s="289" t="s">
        <v>35</v>
      </c>
      <c r="X13" s="325">
        <v>0</v>
      </c>
      <c r="Y13" s="325"/>
      <c r="Z13" s="325">
        <v>40</v>
      </c>
      <c r="AA13" s="325">
        <f>SUM(X13+Z13)</f>
        <v>40</v>
      </c>
      <c r="AB13" s="325">
        <v>1</v>
      </c>
      <c r="AC13" s="290">
        <v>66</v>
      </c>
      <c r="AD13" s="256">
        <v>66</v>
      </c>
      <c r="AE13" s="249" t="s">
        <v>135</v>
      </c>
      <c r="AF13" s="257" t="s">
        <v>109</v>
      </c>
      <c r="AG13" s="291">
        <f>AI13/AH13</f>
        <v>8</v>
      </c>
      <c r="AH13" s="291">
        <v>3</v>
      </c>
      <c r="AI13" s="291">
        <v>24</v>
      </c>
      <c r="AJ13" s="263" t="s">
        <v>766</v>
      </c>
      <c r="AK13" s="292">
        <v>75</v>
      </c>
    </row>
    <row r="14" spans="1:38" ht="31.2" customHeight="1" x14ac:dyDescent="0.3">
      <c r="A14" s="277">
        <v>45460</v>
      </c>
      <c r="B14" s="281">
        <v>13220</v>
      </c>
      <c r="C14" s="279" t="s">
        <v>35</v>
      </c>
      <c r="D14" s="279" t="s">
        <v>35</v>
      </c>
      <c r="E14" s="279"/>
      <c r="F14" s="279" t="s">
        <v>35</v>
      </c>
      <c r="G14" s="280" t="s">
        <v>110</v>
      </c>
      <c r="H14" s="247" t="s">
        <v>111</v>
      </c>
      <c r="I14" s="281" t="s">
        <v>112</v>
      </c>
      <c r="J14" s="281" t="s">
        <v>113</v>
      </c>
      <c r="K14" s="281" t="s">
        <v>40</v>
      </c>
      <c r="L14" s="278" t="s">
        <v>96</v>
      </c>
      <c r="M14" s="282" t="s">
        <v>114</v>
      </c>
      <c r="N14" s="283" t="s">
        <v>43</v>
      </c>
      <c r="O14" s="281" t="s">
        <v>115</v>
      </c>
      <c r="P14" s="284" t="s">
        <v>45</v>
      </c>
      <c r="Q14" s="281" t="s">
        <v>116</v>
      </c>
      <c r="R14" s="295">
        <v>34700</v>
      </c>
      <c r="S14" s="286"/>
      <c r="T14" s="287">
        <v>34830</v>
      </c>
      <c r="U14" s="288">
        <v>329976</v>
      </c>
      <c r="V14" s="281"/>
      <c r="W14" s="301" t="s">
        <v>35</v>
      </c>
      <c r="X14" s="325">
        <v>5</v>
      </c>
      <c r="Y14" s="325"/>
      <c r="Z14" s="325">
        <v>60</v>
      </c>
      <c r="AA14" s="325">
        <f>SUM(X14+Z14)</f>
        <v>65</v>
      </c>
      <c r="AB14" s="325">
        <v>1</v>
      </c>
      <c r="AC14" s="307">
        <v>1</v>
      </c>
      <c r="AD14" s="256">
        <v>1</v>
      </c>
      <c r="AE14" s="257" t="s">
        <v>111</v>
      </c>
      <c r="AF14" s="257" t="s">
        <v>101</v>
      </c>
      <c r="AG14" s="291">
        <f>AI14/AH14</f>
        <v>6</v>
      </c>
      <c r="AH14" s="291">
        <v>3</v>
      </c>
      <c r="AI14" s="291">
        <v>18</v>
      </c>
      <c r="AJ14" s="262" t="s">
        <v>766</v>
      </c>
      <c r="AK14" s="292">
        <v>56</v>
      </c>
    </row>
    <row r="15" spans="1:38" ht="108.6" customHeight="1" x14ac:dyDescent="0.3">
      <c r="A15" s="274" t="s">
        <v>0</v>
      </c>
      <c r="B15" s="275" t="s">
        <v>1</v>
      </c>
      <c r="C15" s="267" t="s">
        <v>2</v>
      </c>
      <c r="D15" s="267" t="s">
        <v>3</v>
      </c>
      <c r="E15" s="267" t="s">
        <v>4</v>
      </c>
      <c r="F15" s="267" t="s">
        <v>5</v>
      </c>
      <c r="G15" s="268" t="s">
        <v>6</v>
      </c>
      <c r="H15" s="270" t="s">
        <v>7</v>
      </c>
      <c r="I15" s="270" t="s">
        <v>8</v>
      </c>
      <c r="J15" s="270" t="s">
        <v>9</v>
      </c>
      <c r="K15" s="270" t="s">
        <v>10</v>
      </c>
      <c r="L15" s="270" t="s">
        <v>11</v>
      </c>
      <c r="M15" s="270" t="s">
        <v>12</v>
      </c>
      <c r="N15" s="270" t="s">
        <v>13</v>
      </c>
      <c r="O15" s="270" t="s">
        <v>14</v>
      </c>
      <c r="P15" s="260" t="s">
        <v>15</v>
      </c>
      <c r="Q15" s="270" t="s">
        <v>16</v>
      </c>
      <c r="R15" s="270" t="s">
        <v>17</v>
      </c>
      <c r="S15" s="260" t="s">
        <v>18</v>
      </c>
      <c r="T15" s="260" t="s">
        <v>19</v>
      </c>
      <c r="U15" s="270" t="s">
        <v>20</v>
      </c>
      <c r="V15" s="270" t="s">
        <v>21</v>
      </c>
      <c r="W15" s="271" t="s">
        <v>22</v>
      </c>
      <c r="X15" s="272" t="s">
        <v>23</v>
      </c>
      <c r="Y15" s="272" t="s">
        <v>24</v>
      </c>
      <c r="Z15" s="272" t="s">
        <v>25</v>
      </c>
      <c r="AA15" s="273" t="s">
        <v>26</v>
      </c>
      <c r="AB15" s="272" t="s">
        <v>27</v>
      </c>
      <c r="AC15" s="267" t="s">
        <v>28</v>
      </c>
      <c r="AD15" s="272" t="s">
        <v>29</v>
      </c>
      <c r="AE15" s="272" t="s">
        <v>30</v>
      </c>
      <c r="AF15" s="272" t="s">
        <v>31</v>
      </c>
      <c r="AG15" s="272" t="s">
        <v>32</v>
      </c>
      <c r="AH15" s="272" t="s">
        <v>33</v>
      </c>
      <c r="AI15" s="272" t="s">
        <v>34</v>
      </c>
      <c r="AJ15" s="272" t="s">
        <v>783</v>
      </c>
      <c r="AK15" s="272" t="s">
        <v>763</v>
      </c>
      <c r="AL15" s="308"/>
    </row>
    <row r="16" spans="1:38" ht="36.6" customHeight="1" x14ac:dyDescent="0.3">
      <c r="A16" s="277">
        <v>45460</v>
      </c>
      <c r="B16" s="281">
        <v>13182</v>
      </c>
      <c r="C16" s="303" t="s">
        <v>35</v>
      </c>
      <c r="D16" s="303" t="s">
        <v>35</v>
      </c>
      <c r="E16" s="303"/>
      <c r="F16" s="303" t="s">
        <v>35</v>
      </c>
      <c r="G16" s="309">
        <v>3389827507</v>
      </c>
      <c r="H16" s="247" t="s">
        <v>142</v>
      </c>
      <c r="I16" s="281" t="s">
        <v>143</v>
      </c>
      <c r="J16" s="281" t="s">
        <v>144</v>
      </c>
      <c r="K16" s="281" t="s">
        <v>145</v>
      </c>
      <c r="L16" s="281" t="s">
        <v>41</v>
      </c>
      <c r="M16" s="310" t="s">
        <v>146</v>
      </c>
      <c r="N16" s="283" t="s">
        <v>147</v>
      </c>
      <c r="O16" s="281" t="s">
        <v>148</v>
      </c>
      <c r="P16" s="284" t="s">
        <v>45</v>
      </c>
      <c r="Q16" s="281" t="s">
        <v>149</v>
      </c>
      <c r="R16" s="295">
        <v>30595</v>
      </c>
      <c r="S16" s="286">
        <v>35321</v>
      </c>
      <c r="T16" s="287">
        <v>30600</v>
      </c>
      <c r="U16" s="288">
        <v>238598</v>
      </c>
      <c r="V16" s="281" t="s">
        <v>71</v>
      </c>
      <c r="W16" s="296" t="s">
        <v>35</v>
      </c>
      <c r="X16" s="325">
        <v>6</v>
      </c>
      <c r="Y16" s="325"/>
      <c r="Z16" s="325">
        <v>60</v>
      </c>
      <c r="AA16" s="325">
        <f>SUM(X16:Z16)</f>
        <v>66</v>
      </c>
      <c r="AB16" s="325">
        <v>1</v>
      </c>
      <c r="AC16" s="290">
        <v>31</v>
      </c>
      <c r="AD16" s="258">
        <v>31</v>
      </c>
      <c r="AE16" s="247" t="s">
        <v>150</v>
      </c>
      <c r="AF16" s="257" t="s">
        <v>151</v>
      </c>
      <c r="AG16" s="291">
        <v>3</v>
      </c>
      <c r="AH16" s="291">
        <v>3</v>
      </c>
      <c r="AI16" s="291">
        <v>9</v>
      </c>
      <c r="AJ16" s="185" t="s">
        <v>771</v>
      </c>
      <c r="AK16" s="292">
        <v>28</v>
      </c>
    </row>
    <row r="17" spans="1:37" ht="36.6" customHeight="1" x14ac:dyDescent="0.3">
      <c r="A17" s="304">
        <v>45467</v>
      </c>
      <c r="B17" s="278">
        <v>13594</v>
      </c>
      <c r="C17" s="303" t="s">
        <v>35</v>
      </c>
      <c r="D17" s="303" t="s">
        <v>35</v>
      </c>
      <c r="E17" s="303"/>
      <c r="F17" s="303" t="s">
        <v>35</v>
      </c>
      <c r="G17" s="309">
        <v>3471344820</v>
      </c>
      <c r="H17" s="247" t="s">
        <v>172</v>
      </c>
      <c r="I17" s="278" t="s">
        <v>173</v>
      </c>
      <c r="J17" s="278" t="s">
        <v>174</v>
      </c>
      <c r="K17" s="278" t="s">
        <v>145</v>
      </c>
      <c r="L17" s="278" t="s">
        <v>41</v>
      </c>
      <c r="M17" s="311" t="s">
        <v>175</v>
      </c>
      <c r="N17" s="313" t="s">
        <v>147</v>
      </c>
      <c r="O17" s="278" t="s">
        <v>176</v>
      </c>
      <c r="P17" s="314" t="s">
        <v>45</v>
      </c>
      <c r="Q17" s="278" t="s">
        <v>177</v>
      </c>
      <c r="R17" s="315">
        <v>40595</v>
      </c>
      <c r="S17" s="316">
        <v>40701</v>
      </c>
      <c r="T17" s="317">
        <v>40701</v>
      </c>
      <c r="U17" s="318">
        <v>536988</v>
      </c>
      <c r="V17" s="278" t="s">
        <v>71</v>
      </c>
      <c r="W17" s="289" t="s">
        <v>35</v>
      </c>
      <c r="X17" s="393">
        <v>6</v>
      </c>
      <c r="Y17" s="393"/>
      <c r="Z17" s="325">
        <v>60</v>
      </c>
      <c r="AA17" s="325">
        <f>SUM(X17:Z17)</f>
        <v>66</v>
      </c>
      <c r="AB17" s="325">
        <v>1</v>
      </c>
      <c r="AC17" s="290">
        <v>53</v>
      </c>
      <c r="AD17" s="258">
        <v>53</v>
      </c>
      <c r="AE17" s="247" t="s">
        <v>178</v>
      </c>
      <c r="AF17" s="257" t="s">
        <v>109</v>
      </c>
      <c r="AG17" s="291">
        <f>AI17/AH17</f>
        <v>6</v>
      </c>
      <c r="AH17" s="291">
        <v>3</v>
      </c>
      <c r="AI17" s="291">
        <v>18</v>
      </c>
      <c r="AJ17" s="185" t="s">
        <v>771</v>
      </c>
      <c r="AK17" s="292">
        <v>56</v>
      </c>
    </row>
    <row r="18" spans="1:37" ht="36.6" customHeight="1" x14ac:dyDescent="0.3">
      <c r="A18" s="277">
        <v>45419</v>
      </c>
      <c r="B18" s="281">
        <v>9718</v>
      </c>
      <c r="C18" s="303" t="s">
        <v>35</v>
      </c>
      <c r="D18" s="303" t="s">
        <v>35</v>
      </c>
      <c r="E18" s="303" t="s">
        <v>35</v>
      </c>
      <c r="F18" s="303" t="s">
        <v>35</v>
      </c>
      <c r="G18" s="309">
        <v>3495324421</v>
      </c>
      <c r="H18" s="247" t="s">
        <v>152</v>
      </c>
      <c r="I18" s="281" t="s">
        <v>153</v>
      </c>
      <c r="J18" s="281" t="s">
        <v>154</v>
      </c>
      <c r="K18" s="281" t="s">
        <v>155</v>
      </c>
      <c r="L18" s="281" t="s">
        <v>156</v>
      </c>
      <c r="M18" s="311" t="s">
        <v>157</v>
      </c>
      <c r="N18" s="283" t="s">
        <v>147</v>
      </c>
      <c r="O18" s="281" t="s">
        <v>158</v>
      </c>
      <c r="P18" s="284" t="s">
        <v>45</v>
      </c>
      <c r="Q18" s="281" t="s">
        <v>159</v>
      </c>
      <c r="R18" s="295">
        <v>32965</v>
      </c>
      <c r="S18" s="286">
        <v>35332</v>
      </c>
      <c r="T18" s="287">
        <v>32969</v>
      </c>
      <c r="U18" s="288" t="s">
        <v>160</v>
      </c>
      <c r="V18" s="281"/>
      <c r="W18" s="296" t="s">
        <v>35</v>
      </c>
      <c r="X18" s="325">
        <v>6</v>
      </c>
      <c r="Y18" s="325">
        <v>3</v>
      </c>
      <c r="Z18" s="325">
        <v>60</v>
      </c>
      <c r="AA18" s="325">
        <f>SUM(X18:Z18)</f>
        <v>69</v>
      </c>
      <c r="AB18" s="325">
        <v>1</v>
      </c>
      <c r="AC18" s="290">
        <v>107</v>
      </c>
      <c r="AD18" s="258">
        <v>107</v>
      </c>
      <c r="AE18" s="247" t="s">
        <v>161</v>
      </c>
      <c r="AF18" s="257" t="s">
        <v>162</v>
      </c>
      <c r="AG18" s="291">
        <f>AI18/AH18</f>
        <v>6</v>
      </c>
      <c r="AH18" s="291">
        <v>3</v>
      </c>
      <c r="AI18" s="291">
        <v>18</v>
      </c>
      <c r="AJ18" s="185" t="s">
        <v>772</v>
      </c>
      <c r="AK18" s="292">
        <v>56</v>
      </c>
    </row>
    <row r="19" spans="1:37" ht="36.6" customHeight="1" x14ac:dyDescent="0.3">
      <c r="A19" s="277">
        <v>45419</v>
      </c>
      <c r="B19" s="281">
        <v>9720</v>
      </c>
      <c r="C19" s="303" t="s">
        <v>35</v>
      </c>
      <c r="D19" s="303" t="s">
        <v>35</v>
      </c>
      <c r="E19" s="303" t="s">
        <v>35</v>
      </c>
      <c r="F19" s="303" t="s">
        <v>35</v>
      </c>
      <c r="G19" s="309">
        <v>3495324481</v>
      </c>
      <c r="H19" s="247" t="s">
        <v>163</v>
      </c>
      <c r="I19" s="281" t="s">
        <v>164</v>
      </c>
      <c r="J19" s="281" t="s">
        <v>165</v>
      </c>
      <c r="K19" s="281" t="s">
        <v>155</v>
      </c>
      <c r="L19" s="281" t="s">
        <v>166</v>
      </c>
      <c r="M19" s="311" t="s">
        <v>167</v>
      </c>
      <c r="N19" s="283" t="s">
        <v>147</v>
      </c>
      <c r="O19" s="281" t="s">
        <v>168</v>
      </c>
      <c r="P19" s="284" t="s">
        <v>45</v>
      </c>
      <c r="Q19" s="312" t="s">
        <v>169</v>
      </c>
      <c r="R19" s="285" t="s">
        <v>170</v>
      </c>
      <c r="S19" s="286">
        <v>39994</v>
      </c>
      <c r="T19" s="287">
        <v>39994</v>
      </c>
      <c r="U19" s="288" t="s">
        <v>171</v>
      </c>
      <c r="V19" s="281"/>
      <c r="W19" s="296" t="s">
        <v>35</v>
      </c>
      <c r="X19" s="325">
        <v>6</v>
      </c>
      <c r="Y19" s="325">
        <v>3</v>
      </c>
      <c r="Z19" s="325">
        <v>60</v>
      </c>
      <c r="AA19" s="325">
        <f>SUM(X19:Z19)</f>
        <v>69</v>
      </c>
      <c r="AB19" s="325">
        <v>1</v>
      </c>
      <c r="AC19" s="290">
        <v>106</v>
      </c>
      <c r="AD19" s="258">
        <v>106</v>
      </c>
      <c r="AE19" s="247" t="s">
        <v>163</v>
      </c>
      <c r="AF19" s="257" t="s">
        <v>162</v>
      </c>
      <c r="AG19" s="291">
        <f>AI19/AH19</f>
        <v>6</v>
      </c>
      <c r="AH19" s="291">
        <v>3</v>
      </c>
      <c r="AI19" s="291">
        <v>18</v>
      </c>
      <c r="AJ19" s="185" t="s">
        <v>772</v>
      </c>
      <c r="AK19" s="292">
        <v>56</v>
      </c>
    </row>
    <row r="20" spans="1:37" ht="106.2" customHeight="1" x14ac:dyDescent="0.3">
      <c r="A20" s="274" t="s">
        <v>0</v>
      </c>
      <c r="B20" s="275" t="s">
        <v>1</v>
      </c>
      <c r="C20" s="267" t="s">
        <v>2</v>
      </c>
      <c r="D20" s="267" t="s">
        <v>3</v>
      </c>
      <c r="E20" s="267" t="s">
        <v>4</v>
      </c>
      <c r="F20" s="267" t="s">
        <v>5</v>
      </c>
      <c r="G20" s="268" t="s">
        <v>6</v>
      </c>
      <c r="H20" s="270" t="s">
        <v>7</v>
      </c>
      <c r="I20" s="270" t="s">
        <v>8</v>
      </c>
      <c r="J20" s="270" t="s">
        <v>9</v>
      </c>
      <c r="K20" s="270" t="s">
        <v>10</v>
      </c>
      <c r="L20" s="270" t="s">
        <v>11</v>
      </c>
      <c r="M20" s="270" t="s">
        <v>12</v>
      </c>
      <c r="N20" s="270" t="s">
        <v>13</v>
      </c>
      <c r="O20" s="270" t="s">
        <v>14</v>
      </c>
      <c r="P20" s="260" t="s">
        <v>15</v>
      </c>
      <c r="Q20" s="270" t="s">
        <v>16</v>
      </c>
      <c r="R20" s="270" t="s">
        <v>17</v>
      </c>
      <c r="S20" s="260" t="s">
        <v>18</v>
      </c>
      <c r="T20" s="260" t="s">
        <v>19</v>
      </c>
      <c r="U20" s="270" t="s">
        <v>20</v>
      </c>
      <c r="V20" s="270" t="s">
        <v>21</v>
      </c>
      <c r="W20" s="271" t="s">
        <v>22</v>
      </c>
      <c r="X20" s="272" t="s">
        <v>23</v>
      </c>
      <c r="Y20" s="272" t="s">
        <v>24</v>
      </c>
      <c r="Z20" s="272" t="s">
        <v>25</v>
      </c>
      <c r="AA20" s="273" t="s">
        <v>26</v>
      </c>
      <c r="AB20" s="272" t="s">
        <v>27</v>
      </c>
      <c r="AC20" s="267" t="s">
        <v>28</v>
      </c>
      <c r="AD20" s="272" t="s">
        <v>29</v>
      </c>
      <c r="AE20" s="272" t="s">
        <v>30</v>
      </c>
      <c r="AF20" s="272" t="s">
        <v>31</v>
      </c>
      <c r="AG20" s="272" t="s">
        <v>32</v>
      </c>
      <c r="AH20" s="272" t="s">
        <v>33</v>
      </c>
      <c r="AI20" s="272" t="s">
        <v>34</v>
      </c>
      <c r="AJ20" s="272" t="s">
        <v>783</v>
      </c>
      <c r="AK20" s="272" t="s">
        <v>763</v>
      </c>
    </row>
    <row r="21" spans="1:37" ht="30" customHeight="1" x14ac:dyDescent="0.3">
      <c r="A21" s="277">
        <v>45375</v>
      </c>
      <c r="B21" s="278">
        <v>6392</v>
      </c>
      <c r="C21" s="279" t="s">
        <v>35</v>
      </c>
      <c r="D21" s="279" t="s">
        <v>35</v>
      </c>
      <c r="E21" s="279"/>
      <c r="F21" s="279" t="s">
        <v>35</v>
      </c>
      <c r="G21" s="280" t="s">
        <v>179</v>
      </c>
      <c r="H21" s="247" t="s">
        <v>180</v>
      </c>
      <c r="I21" s="281" t="s">
        <v>181</v>
      </c>
      <c r="J21" s="281" t="s">
        <v>182</v>
      </c>
      <c r="K21" s="281" t="s">
        <v>183</v>
      </c>
      <c r="L21" s="281" t="s">
        <v>96</v>
      </c>
      <c r="M21" s="311" t="s">
        <v>184</v>
      </c>
      <c r="N21" s="283" t="s">
        <v>185</v>
      </c>
      <c r="O21" s="281" t="s">
        <v>186</v>
      </c>
      <c r="P21" s="284" t="s">
        <v>45</v>
      </c>
      <c r="Q21" s="281" t="s">
        <v>187</v>
      </c>
      <c r="R21" s="295">
        <v>27685</v>
      </c>
      <c r="S21" s="286">
        <v>28356</v>
      </c>
      <c r="T21" s="317">
        <v>28356</v>
      </c>
      <c r="U21" s="288">
        <v>175453</v>
      </c>
      <c r="V21" s="281"/>
      <c r="W21" s="289" t="s">
        <v>35</v>
      </c>
      <c r="X21" s="325">
        <v>6</v>
      </c>
      <c r="Y21" s="325"/>
      <c r="Z21" s="325">
        <v>60</v>
      </c>
      <c r="AA21" s="325">
        <f t="shared" ref="AA21:AA80" si="0">SUM(Y21:Z21)</f>
        <v>60</v>
      </c>
      <c r="AB21" s="325">
        <v>1</v>
      </c>
      <c r="AC21" s="290">
        <v>100</v>
      </c>
      <c r="AD21" s="256">
        <v>100</v>
      </c>
      <c r="AE21" s="257" t="s">
        <v>188</v>
      </c>
      <c r="AF21" s="257" t="s">
        <v>56</v>
      </c>
      <c r="AG21" s="291">
        <v>6</v>
      </c>
      <c r="AH21" s="291">
        <v>3</v>
      </c>
      <c r="AI21" s="291">
        <v>18</v>
      </c>
      <c r="AJ21" s="185" t="s">
        <v>773</v>
      </c>
      <c r="AK21" s="292">
        <v>56</v>
      </c>
    </row>
    <row r="22" spans="1:37" ht="30" customHeight="1" x14ac:dyDescent="0.3">
      <c r="A22" s="277">
        <v>45412</v>
      </c>
      <c r="B22" s="281">
        <v>9543</v>
      </c>
      <c r="C22" s="279" t="s">
        <v>35</v>
      </c>
      <c r="D22" s="279" t="s">
        <v>35</v>
      </c>
      <c r="E22" s="279"/>
      <c r="F22" s="279" t="s">
        <v>35</v>
      </c>
      <c r="G22" s="297" t="s">
        <v>430</v>
      </c>
      <c r="H22" s="252" t="s">
        <v>431</v>
      </c>
      <c r="I22" s="278" t="s">
        <v>432</v>
      </c>
      <c r="J22" s="278" t="s">
        <v>433</v>
      </c>
      <c r="K22" s="278" t="s">
        <v>434</v>
      </c>
      <c r="L22" s="278" t="s">
        <v>96</v>
      </c>
      <c r="M22" s="311" t="s">
        <v>435</v>
      </c>
      <c r="N22" s="313" t="s">
        <v>185</v>
      </c>
      <c r="O22" s="278" t="s">
        <v>236</v>
      </c>
      <c r="P22" s="314" t="s">
        <v>282</v>
      </c>
      <c r="Q22" s="278" t="s">
        <v>436</v>
      </c>
      <c r="R22" s="295">
        <v>44935</v>
      </c>
      <c r="S22" s="314"/>
      <c r="T22" s="317">
        <v>44935</v>
      </c>
      <c r="U22" s="288">
        <v>648627</v>
      </c>
      <c r="V22" s="247"/>
      <c r="W22" s="289" t="s">
        <v>35</v>
      </c>
      <c r="X22" s="325">
        <v>6</v>
      </c>
      <c r="Y22" s="325"/>
      <c r="Z22" s="325">
        <v>40</v>
      </c>
      <c r="AA22" s="325">
        <f>SUM(Y22:Z22)</f>
        <v>40</v>
      </c>
      <c r="AB22" s="325">
        <v>1</v>
      </c>
      <c r="AC22" s="290">
        <v>22</v>
      </c>
      <c r="AD22" s="256">
        <v>22</v>
      </c>
      <c r="AE22" s="252" t="s">
        <v>437</v>
      </c>
      <c r="AF22" s="257" t="s">
        <v>47</v>
      </c>
      <c r="AG22" s="291">
        <f>AI22/AH22</f>
        <v>8</v>
      </c>
      <c r="AH22" s="291">
        <v>3</v>
      </c>
      <c r="AI22" s="291">
        <v>24</v>
      </c>
      <c r="AJ22" s="185" t="s">
        <v>773</v>
      </c>
      <c r="AK22" s="292">
        <v>75</v>
      </c>
    </row>
    <row r="23" spans="1:37" ht="30" customHeight="1" x14ac:dyDescent="0.3">
      <c r="A23" s="277">
        <v>45421</v>
      </c>
      <c r="B23" s="281">
        <v>10022</v>
      </c>
      <c r="C23" s="279" t="s">
        <v>35</v>
      </c>
      <c r="D23" s="279" t="s">
        <v>35</v>
      </c>
      <c r="E23" s="279"/>
      <c r="F23" s="279" t="s">
        <v>35</v>
      </c>
      <c r="G23" s="280" t="s">
        <v>200</v>
      </c>
      <c r="H23" s="252" t="s">
        <v>411</v>
      </c>
      <c r="I23" s="278" t="s">
        <v>412</v>
      </c>
      <c r="J23" s="278" t="s">
        <v>413</v>
      </c>
      <c r="K23" s="278" t="s">
        <v>204</v>
      </c>
      <c r="L23" s="278" t="s">
        <v>41</v>
      </c>
      <c r="M23" s="311" t="s">
        <v>42</v>
      </c>
      <c r="N23" s="283" t="s">
        <v>185</v>
      </c>
      <c r="O23" s="281" t="s">
        <v>196</v>
      </c>
      <c r="P23" s="284" t="s">
        <v>71</v>
      </c>
      <c r="Q23" s="281" t="s">
        <v>414</v>
      </c>
      <c r="R23" s="295">
        <v>42342</v>
      </c>
      <c r="S23" s="286">
        <v>42352</v>
      </c>
      <c r="T23" s="287">
        <v>42352</v>
      </c>
      <c r="U23" s="288">
        <v>584564</v>
      </c>
      <c r="V23" s="281"/>
      <c r="W23" s="289" t="s">
        <v>35</v>
      </c>
      <c r="X23" s="325">
        <v>6</v>
      </c>
      <c r="Y23" s="325"/>
      <c r="Z23" s="325">
        <v>60</v>
      </c>
      <c r="AA23" s="325">
        <f>SUM(Y23:Z23)</f>
        <v>60</v>
      </c>
      <c r="AB23" s="325">
        <v>1</v>
      </c>
      <c r="AC23" s="290">
        <v>33</v>
      </c>
      <c r="AD23" s="256">
        <v>33</v>
      </c>
      <c r="AE23" s="252" t="s">
        <v>415</v>
      </c>
      <c r="AF23" s="257" t="s">
        <v>47</v>
      </c>
      <c r="AG23" s="291">
        <v>6</v>
      </c>
      <c r="AH23" s="291">
        <v>3</v>
      </c>
      <c r="AI23" s="291">
        <v>18</v>
      </c>
      <c r="AJ23" s="185" t="s">
        <v>773</v>
      </c>
      <c r="AK23" s="292">
        <v>56</v>
      </c>
    </row>
    <row r="24" spans="1:37" ht="30" customHeight="1" x14ac:dyDescent="0.3">
      <c r="A24" s="277">
        <v>45434</v>
      </c>
      <c r="B24" s="281">
        <v>10974</v>
      </c>
      <c r="C24" s="326" t="s">
        <v>35</v>
      </c>
      <c r="D24" s="326" t="s">
        <v>35</v>
      </c>
      <c r="E24" s="326" t="s">
        <v>35</v>
      </c>
      <c r="F24" s="326" t="s">
        <v>35</v>
      </c>
      <c r="G24" s="327">
        <v>3896342575</v>
      </c>
      <c r="H24" s="252" t="s">
        <v>397</v>
      </c>
      <c r="I24" s="281" t="s">
        <v>398</v>
      </c>
      <c r="J24" s="281" t="s">
        <v>399</v>
      </c>
      <c r="K24" s="281" t="s">
        <v>400</v>
      </c>
      <c r="L24" s="281" t="s">
        <v>41</v>
      </c>
      <c r="M24" s="311" t="s">
        <v>401</v>
      </c>
      <c r="N24" s="283" t="s">
        <v>185</v>
      </c>
      <c r="O24" s="281" t="s">
        <v>402</v>
      </c>
      <c r="P24" s="284" t="s">
        <v>45</v>
      </c>
      <c r="Q24" s="281" t="s">
        <v>403</v>
      </c>
      <c r="R24" s="295">
        <v>41757</v>
      </c>
      <c r="S24" s="286">
        <v>41757</v>
      </c>
      <c r="T24" s="287">
        <v>41757</v>
      </c>
      <c r="U24" s="288">
        <v>569092</v>
      </c>
      <c r="V24" s="281" t="s">
        <v>71</v>
      </c>
      <c r="W24" s="289" t="s">
        <v>35</v>
      </c>
      <c r="X24" s="325">
        <v>6</v>
      </c>
      <c r="Y24" s="325">
        <v>3</v>
      </c>
      <c r="Z24" s="325">
        <v>60</v>
      </c>
      <c r="AA24" s="325">
        <f>SUM(Y24:Z24)</f>
        <v>63</v>
      </c>
      <c r="AB24" s="325">
        <v>1</v>
      </c>
      <c r="AC24" s="290">
        <v>98</v>
      </c>
      <c r="AD24" s="256">
        <v>98</v>
      </c>
      <c r="AE24" s="262" t="s">
        <v>397</v>
      </c>
      <c r="AF24" s="257" t="s">
        <v>56</v>
      </c>
      <c r="AG24" s="291">
        <v>6</v>
      </c>
      <c r="AH24" s="291">
        <v>3</v>
      </c>
      <c r="AI24" s="291">
        <v>18</v>
      </c>
      <c r="AJ24" s="185" t="s">
        <v>773</v>
      </c>
      <c r="AK24" s="292">
        <v>56</v>
      </c>
    </row>
    <row r="25" spans="1:37" ht="30" customHeight="1" x14ac:dyDescent="0.3">
      <c r="A25" s="277">
        <v>45418</v>
      </c>
      <c r="B25" s="281">
        <v>9690</v>
      </c>
      <c r="C25" s="279" t="s">
        <v>91</v>
      </c>
      <c r="D25" s="279" t="s">
        <v>91</v>
      </c>
      <c r="E25" s="279"/>
      <c r="F25" s="279" t="s">
        <v>91</v>
      </c>
      <c r="G25" s="280" t="s">
        <v>360</v>
      </c>
      <c r="H25" s="252" t="s">
        <v>361</v>
      </c>
      <c r="I25" s="281" t="s">
        <v>362</v>
      </c>
      <c r="J25" s="281" t="s">
        <v>363</v>
      </c>
      <c r="K25" s="281" t="s">
        <v>364</v>
      </c>
      <c r="L25" s="278" t="s">
        <v>41</v>
      </c>
      <c r="M25" s="282" t="s">
        <v>365</v>
      </c>
      <c r="N25" s="283" t="s">
        <v>185</v>
      </c>
      <c r="O25" s="281" t="s">
        <v>366</v>
      </c>
      <c r="P25" s="284" t="s">
        <v>45</v>
      </c>
      <c r="Q25" s="281" t="s">
        <v>367</v>
      </c>
      <c r="R25" s="295">
        <v>38828</v>
      </c>
      <c r="S25" s="286">
        <v>38887</v>
      </c>
      <c r="T25" s="287">
        <v>38887</v>
      </c>
      <c r="U25" s="288">
        <v>486890</v>
      </c>
      <c r="V25" s="281"/>
      <c r="W25" s="289" t="s">
        <v>35</v>
      </c>
      <c r="X25" s="325">
        <v>6</v>
      </c>
      <c r="Y25" s="325"/>
      <c r="Z25" s="325">
        <v>60</v>
      </c>
      <c r="AA25" s="325">
        <f>SUM(Y25:Z25)</f>
        <v>60</v>
      </c>
      <c r="AB25" s="325">
        <v>1</v>
      </c>
      <c r="AC25" s="321">
        <v>10</v>
      </c>
      <c r="AD25" s="256">
        <v>10</v>
      </c>
      <c r="AE25" s="252" t="s">
        <v>368</v>
      </c>
      <c r="AF25" s="257" t="s">
        <v>151</v>
      </c>
      <c r="AG25" s="291">
        <v>6</v>
      </c>
      <c r="AH25" s="291">
        <v>3</v>
      </c>
      <c r="AI25" s="291">
        <v>18</v>
      </c>
      <c r="AJ25" s="185" t="s">
        <v>773</v>
      </c>
      <c r="AK25" s="292">
        <v>56</v>
      </c>
    </row>
    <row r="26" spans="1:37" ht="30" customHeight="1" x14ac:dyDescent="0.3">
      <c r="A26" s="277">
        <v>45405</v>
      </c>
      <c r="B26" s="281">
        <v>8725</v>
      </c>
      <c r="C26" s="279" t="s">
        <v>35</v>
      </c>
      <c r="D26" s="279"/>
      <c r="E26" s="279"/>
      <c r="F26" s="279" t="s">
        <v>35</v>
      </c>
      <c r="G26" s="280" t="s">
        <v>594</v>
      </c>
      <c r="H26" s="247" t="s">
        <v>595</v>
      </c>
      <c r="I26" s="281" t="s">
        <v>596</v>
      </c>
      <c r="J26" s="281" t="s">
        <v>597</v>
      </c>
      <c r="K26" s="281" t="s">
        <v>204</v>
      </c>
      <c r="L26" s="278" t="s">
        <v>41</v>
      </c>
      <c r="M26" s="282" t="s">
        <v>280</v>
      </c>
      <c r="N26" s="283" t="s">
        <v>185</v>
      </c>
      <c r="O26" s="281" t="s">
        <v>598</v>
      </c>
      <c r="P26" s="284" t="s">
        <v>45</v>
      </c>
      <c r="Q26" s="281" t="s">
        <v>599</v>
      </c>
      <c r="R26" s="295">
        <v>43161</v>
      </c>
      <c r="S26" s="286"/>
      <c r="T26" s="287">
        <v>43161</v>
      </c>
      <c r="U26" s="288">
        <v>606785</v>
      </c>
      <c r="V26" s="281"/>
      <c r="W26" s="289" t="s">
        <v>91</v>
      </c>
      <c r="X26" s="325">
        <v>0</v>
      </c>
      <c r="Y26" s="325"/>
      <c r="Z26" s="325">
        <v>50</v>
      </c>
      <c r="AA26" s="325">
        <f>SUM(Y26:Z26)</f>
        <v>50</v>
      </c>
      <c r="AB26" s="325">
        <v>1</v>
      </c>
      <c r="AC26" s="290">
        <v>96</v>
      </c>
      <c r="AD26" s="256">
        <v>96</v>
      </c>
      <c r="AE26" s="247" t="s">
        <v>595</v>
      </c>
      <c r="AF26" s="185" t="s">
        <v>56</v>
      </c>
      <c r="AG26" s="291">
        <v>6</v>
      </c>
      <c r="AH26" s="291">
        <v>3</v>
      </c>
      <c r="AI26" s="291">
        <v>18</v>
      </c>
      <c r="AJ26" s="185" t="s">
        <v>773</v>
      </c>
      <c r="AK26" s="292">
        <v>56</v>
      </c>
    </row>
    <row r="27" spans="1:37" ht="30" customHeight="1" x14ac:dyDescent="0.3">
      <c r="A27" s="277">
        <v>45462</v>
      </c>
      <c r="B27" s="281">
        <v>13221</v>
      </c>
      <c r="C27" s="279" t="s">
        <v>35</v>
      </c>
      <c r="D27" s="279" t="s">
        <v>35</v>
      </c>
      <c r="E27" s="279"/>
      <c r="F27" s="279" t="s">
        <v>35</v>
      </c>
      <c r="G27" s="280" t="s">
        <v>524</v>
      </c>
      <c r="H27" s="252" t="s">
        <v>525</v>
      </c>
      <c r="I27" s="281" t="s">
        <v>526</v>
      </c>
      <c r="J27" s="281" t="s">
        <v>527</v>
      </c>
      <c r="K27" s="281" t="s">
        <v>528</v>
      </c>
      <c r="L27" s="278" t="s">
        <v>41</v>
      </c>
      <c r="M27" s="282" t="s">
        <v>529</v>
      </c>
      <c r="N27" s="283" t="s">
        <v>185</v>
      </c>
      <c r="O27" s="281" t="s">
        <v>530</v>
      </c>
      <c r="P27" s="284" t="s">
        <v>45</v>
      </c>
      <c r="Q27" s="281" t="s">
        <v>531</v>
      </c>
      <c r="R27" s="295">
        <v>40738</v>
      </c>
      <c r="S27" s="286">
        <v>40746</v>
      </c>
      <c r="T27" s="287">
        <v>40746</v>
      </c>
      <c r="U27" s="288">
        <v>430064</v>
      </c>
      <c r="V27" s="281"/>
      <c r="W27" s="289" t="s">
        <v>35</v>
      </c>
      <c r="X27" s="325">
        <v>3</v>
      </c>
      <c r="Y27" s="325"/>
      <c r="Z27" s="325">
        <v>60</v>
      </c>
      <c r="AA27" s="325">
        <f>SUM(Y27:Z27)</f>
        <v>60</v>
      </c>
      <c r="AB27" s="325">
        <v>1</v>
      </c>
      <c r="AC27" s="290">
        <v>38</v>
      </c>
      <c r="AD27" s="256">
        <v>38</v>
      </c>
      <c r="AE27" s="247" t="s">
        <v>525</v>
      </c>
      <c r="AF27" s="257" t="s">
        <v>47</v>
      </c>
      <c r="AG27" s="291">
        <f>AI27/AH27</f>
        <v>6</v>
      </c>
      <c r="AH27" s="291">
        <v>3</v>
      </c>
      <c r="AI27" s="291">
        <v>18</v>
      </c>
      <c r="AJ27" s="185" t="s">
        <v>773</v>
      </c>
      <c r="AK27" s="292">
        <v>56</v>
      </c>
    </row>
    <row r="28" spans="1:37" ht="30" customHeight="1" x14ac:dyDescent="0.3">
      <c r="A28" s="277">
        <v>45421</v>
      </c>
      <c r="B28" s="281">
        <v>10025</v>
      </c>
      <c r="C28" s="279" t="s">
        <v>35</v>
      </c>
      <c r="D28" s="279" t="s">
        <v>35</v>
      </c>
      <c r="E28" s="279"/>
      <c r="F28" s="279" t="s">
        <v>35</v>
      </c>
      <c r="G28" s="280" t="s">
        <v>200</v>
      </c>
      <c r="H28" s="252" t="s">
        <v>307</v>
      </c>
      <c r="I28" s="281" t="s">
        <v>308</v>
      </c>
      <c r="J28" s="281" t="s">
        <v>309</v>
      </c>
      <c r="K28" s="281" t="s">
        <v>259</v>
      </c>
      <c r="L28" s="278" t="s">
        <v>41</v>
      </c>
      <c r="M28" s="282" t="s">
        <v>42</v>
      </c>
      <c r="N28" s="283" t="s">
        <v>185</v>
      </c>
      <c r="O28" s="281" t="s">
        <v>310</v>
      </c>
      <c r="P28" s="284" t="s">
        <v>45</v>
      </c>
      <c r="Q28" s="281" t="s">
        <v>311</v>
      </c>
      <c r="R28" s="295">
        <v>36790</v>
      </c>
      <c r="S28" s="286">
        <v>426629</v>
      </c>
      <c r="T28" s="287">
        <v>36809</v>
      </c>
      <c r="U28" s="288">
        <v>426629</v>
      </c>
      <c r="V28" s="324"/>
      <c r="W28" s="289" t="s">
        <v>35</v>
      </c>
      <c r="X28" s="325">
        <v>6</v>
      </c>
      <c r="Y28" s="325"/>
      <c r="Z28" s="325">
        <v>60</v>
      </c>
      <c r="AA28" s="325">
        <f>SUM(Y28:Z28)</f>
        <v>60</v>
      </c>
      <c r="AB28" s="325">
        <v>1</v>
      </c>
      <c r="AC28" s="321">
        <v>16</v>
      </c>
      <c r="AD28" s="256">
        <v>16</v>
      </c>
      <c r="AE28" s="252" t="s">
        <v>307</v>
      </c>
      <c r="AF28" s="257" t="s">
        <v>151</v>
      </c>
      <c r="AG28" s="291">
        <f>AI28/AH28</f>
        <v>6</v>
      </c>
      <c r="AH28" s="291">
        <v>3</v>
      </c>
      <c r="AI28" s="291">
        <v>18</v>
      </c>
      <c r="AJ28" s="185" t="s">
        <v>773</v>
      </c>
      <c r="AK28" s="292">
        <v>56</v>
      </c>
    </row>
    <row r="29" spans="1:37" ht="30" customHeight="1" x14ac:dyDescent="0.3">
      <c r="A29" s="277">
        <v>45399</v>
      </c>
      <c r="B29" s="281">
        <v>8198</v>
      </c>
      <c r="C29" s="279" t="s">
        <v>35</v>
      </c>
      <c r="D29" s="279"/>
      <c r="E29" s="279"/>
      <c r="F29" s="279" t="s">
        <v>35</v>
      </c>
      <c r="G29" s="280" t="s">
        <v>558</v>
      </c>
      <c r="H29" s="252" t="s">
        <v>559</v>
      </c>
      <c r="I29" s="281" t="s">
        <v>560</v>
      </c>
      <c r="J29" s="281" t="s">
        <v>561</v>
      </c>
      <c r="K29" s="281" t="s">
        <v>303</v>
      </c>
      <c r="L29" s="278" t="s">
        <v>41</v>
      </c>
      <c r="M29" s="282" t="s">
        <v>280</v>
      </c>
      <c r="N29" s="283" t="s">
        <v>185</v>
      </c>
      <c r="O29" s="281" t="s">
        <v>281</v>
      </c>
      <c r="P29" s="284" t="s">
        <v>45</v>
      </c>
      <c r="Q29" s="281" t="s">
        <v>562</v>
      </c>
      <c r="R29" s="295">
        <v>36333</v>
      </c>
      <c r="S29" s="286"/>
      <c r="T29" s="287">
        <v>36333</v>
      </c>
      <c r="U29" s="288">
        <v>413137</v>
      </c>
      <c r="V29" s="281"/>
      <c r="W29" s="289" t="s">
        <v>35</v>
      </c>
      <c r="X29" s="325">
        <v>1</v>
      </c>
      <c r="Y29" s="325"/>
      <c r="Z29" s="325">
        <v>60</v>
      </c>
      <c r="AA29" s="325">
        <f>SUM(Y29:Z29)</f>
        <v>60</v>
      </c>
      <c r="AB29" s="325">
        <v>1</v>
      </c>
      <c r="AC29" s="290">
        <v>83</v>
      </c>
      <c r="AD29" s="256">
        <v>83</v>
      </c>
      <c r="AE29" s="259" t="s">
        <v>563</v>
      </c>
      <c r="AF29" s="185" t="s">
        <v>56</v>
      </c>
      <c r="AG29" s="291">
        <v>6</v>
      </c>
      <c r="AH29" s="291">
        <v>3</v>
      </c>
      <c r="AI29" s="291">
        <v>18</v>
      </c>
      <c r="AJ29" s="185" t="s">
        <v>773</v>
      </c>
      <c r="AK29" s="292">
        <v>56</v>
      </c>
    </row>
    <row r="30" spans="1:37" ht="30" customHeight="1" x14ac:dyDescent="0.3">
      <c r="A30" s="277">
        <v>45461</v>
      </c>
      <c r="B30" s="281">
        <v>13186</v>
      </c>
      <c r="C30" s="279" t="s">
        <v>35</v>
      </c>
      <c r="D30" s="279" t="s">
        <v>35</v>
      </c>
      <c r="E30" s="319"/>
      <c r="F30" s="319" t="s">
        <v>35</v>
      </c>
      <c r="G30" s="297" t="s">
        <v>207</v>
      </c>
      <c r="H30" s="251" t="s">
        <v>208</v>
      </c>
      <c r="I30" s="281" t="s">
        <v>209</v>
      </c>
      <c r="J30" s="281" t="s">
        <v>210</v>
      </c>
      <c r="K30" s="281" t="s">
        <v>211</v>
      </c>
      <c r="L30" s="298" t="s">
        <v>41</v>
      </c>
      <c r="M30" s="282" t="s">
        <v>212</v>
      </c>
      <c r="N30" s="320" t="s">
        <v>185</v>
      </c>
      <c r="O30" s="281" t="s">
        <v>213</v>
      </c>
      <c r="P30" s="284" t="s">
        <v>45</v>
      </c>
      <c r="Q30" s="281" t="s">
        <v>214</v>
      </c>
      <c r="R30" s="295">
        <v>33088</v>
      </c>
      <c r="S30" s="286">
        <v>35321</v>
      </c>
      <c r="T30" s="287">
        <v>31688</v>
      </c>
      <c r="U30" s="288">
        <v>296268</v>
      </c>
      <c r="V30" s="281"/>
      <c r="W30" s="289" t="s">
        <v>35</v>
      </c>
      <c r="X30" s="375">
        <v>6</v>
      </c>
      <c r="Y30" s="375"/>
      <c r="Z30" s="325">
        <v>60</v>
      </c>
      <c r="AA30" s="325">
        <f>SUM(Y30:Z30)</f>
        <v>60</v>
      </c>
      <c r="AB30" s="325">
        <v>1</v>
      </c>
      <c r="AC30" s="302">
        <v>65</v>
      </c>
      <c r="AD30" s="256">
        <v>65</v>
      </c>
      <c r="AE30" s="247" t="s">
        <v>208</v>
      </c>
      <c r="AF30" s="257" t="s">
        <v>109</v>
      </c>
      <c r="AG30" s="291">
        <v>8</v>
      </c>
      <c r="AH30" s="291">
        <v>3</v>
      </c>
      <c r="AI30" s="291">
        <v>24</v>
      </c>
      <c r="AJ30" s="185" t="s">
        <v>773</v>
      </c>
      <c r="AK30" s="292">
        <v>75</v>
      </c>
    </row>
    <row r="31" spans="1:37" ht="30" customHeight="1" x14ac:dyDescent="0.3">
      <c r="A31" s="277">
        <v>45461</v>
      </c>
      <c r="B31" s="281">
        <v>131685</v>
      </c>
      <c r="C31" s="279" t="s">
        <v>35</v>
      </c>
      <c r="D31" s="279" t="s">
        <v>35</v>
      </c>
      <c r="E31" s="279"/>
      <c r="F31" s="279" t="s">
        <v>35</v>
      </c>
      <c r="G31" s="297" t="s">
        <v>382</v>
      </c>
      <c r="H31" s="251" t="s">
        <v>383</v>
      </c>
      <c r="I31" s="281" t="s">
        <v>384</v>
      </c>
      <c r="J31" s="281" t="s">
        <v>385</v>
      </c>
      <c r="K31" s="281" t="s">
        <v>211</v>
      </c>
      <c r="L31" s="298" t="s">
        <v>41</v>
      </c>
      <c r="M31" s="299" t="s">
        <v>386</v>
      </c>
      <c r="N31" s="320" t="s">
        <v>185</v>
      </c>
      <c r="O31" s="281" t="s">
        <v>387</v>
      </c>
      <c r="P31" s="284" t="s">
        <v>45</v>
      </c>
      <c r="Q31" s="281" t="s">
        <v>388</v>
      </c>
      <c r="R31" s="295">
        <v>44280</v>
      </c>
      <c r="S31" s="286">
        <v>40204</v>
      </c>
      <c r="T31" s="287">
        <v>40221</v>
      </c>
      <c r="U31" s="288">
        <v>524193</v>
      </c>
      <c r="V31" s="281"/>
      <c r="W31" s="289" t="s">
        <v>35</v>
      </c>
      <c r="X31" s="375">
        <v>6</v>
      </c>
      <c r="Y31" s="375"/>
      <c r="Z31" s="325">
        <v>60</v>
      </c>
      <c r="AA31" s="325">
        <f>SUM(Y31:Z31)</f>
        <v>60</v>
      </c>
      <c r="AB31" s="325">
        <v>1</v>
      </c>
      <c r="AC31" s="302">
        <v>59</v>
      </c>
      <c r="AD31" s="256">
        <v>59</v>
      </c>
      <c r="AE31" s="262" t="s">
        <v>389</v>
      </c>
      <c r="AF31" s="257" t="s">
        <v>109</v>
      </c>
      <c r="AG31" s="291">
        <f>AI31/AH31</f>
        <v>6</v>
      </c>
      <c r="AH31" s="291">
        <v>3</v>
      </c>
      <c r="AI31" s="291">
        <v>18</v>
      </c>
      <c r="AJ31" s="185" t="s">
        <v>773</v>
      </c>
      <c r="AK31" s="292">
        <v>56</v>
      </c>
    </row>
    <row r="32" spans="1:37" ht="30" customHeight="1" x14ac:dyDescent="0.3">
      <c r="A32" s="304">
        <v>45421</v>
      </c>
      <c r="B32" s="278">
        <v>10030</v>
      </c>
      <c r="C32" s="279" t="s">
        <v>35</v>
      </c>
      <c r="D32" s="279" t="s">
        <v>35</v>
      </c>
      <c r="E32" s="279"/>
      <c r="F32" s="279" t="s">
        <v>35</v>
      </c>
      <c r="G32" s="297" t="s">
        <v>200</v>
      </c>
      <c r="H32" s="251" t="s">
        <v>481</v>
      </c>
      <c r="I32" s="281" t="s">
        <v>482</v>
      </c>
      <c r="J32" s="281" t="s">
        <v>483</v>
      </c>
      <c r="K32" s="281" t="s">
        <v>204</v>
      </c>
      <c r="L32" s="298" t="s">
        <v>484</v>
      </c>
      <c r="M32" s="299" t="s">
        <v>42</v>
      </c>
      <c r="N32" s="320" t="s">
        <v>185</v>
      </c>
      <c r="O32" s="281" t="s">
        <v>485</v>
      </c>
      <c r="P32" s="284" t="s">
        <v>45</v>
      </c>
      <c r="Q32" s="281" t="s">
        <v>486</v>
      </c>
      <c r="R32" s="295">
        <v>44294</v>
      </c>
      <c r="S32" s="286"/>
      <c r="T32" s="287">
        <v>33302</v>
      </c>
      <c r="U32" s="288">
        <v>300261</v>
      </c>
      <c r="V32" s="281"/>
      <c r="W32" s="289" t="s">
        <v>35</v>
      </c>
      <c r="X32" s="375">
        <v>4</v>
      </c>
      <c r="Y32" s="375"/>
      <c r="Z32" s="325">
        <v>60</v>
      </c>
      <c r="AA32" s="325">
        <f>SUM(Y32:Z32)</f>
        <v>60</v>
      </c>
      <c r="AB32" s="325">
        <v>1</v>
      </c>
      <c r="AC32" s="332">
        <v>49</v>
      </c>
      <c r="AD32" s="256">
        <v>49</v>
      </c>
      <c r="AE32" s="252" t="s">
        <v>487</v>
      </c>
      <c r="AF32" s="257" t="s">
        <v>151</v>
      </c>
      <c r="AG32" s="291">
        <f>AI32/AH32</f>
        <v>6</v>
      </c>
      <c r="AH32" s="291">
        <v>3</v>
      </c>
      <c r="AI32" s="291">
        <v>18</v>
      </c>
      <c r="AJ32" s="185" t="s">
        <v>773</v>
      </c>
      <c r="AK32" s="292">
        <v>56</v>
      </c>
    </row>
    <row r="33" spans="1:37" ht="30" customHeight="1" x14ac:dyDescent="0.3">
      <c r="A33" s="304">
        <v>45421</v>
      </c>
      <c r="B33" s="278">
        <v>10043</v>
      </c>
      <c r="C33" s="279" t="s">
        <v>35</v>
      </c>
      <c r="D33" s="279" t="s">
        <v>35</v>
      </c>
      <c r="E33" s="279"/>
      <c r="F33" s="279" t="s">
        <v>35</v>
      </c>
      <c r="G33" s="297" t="s">
        <v>200</v>
      </c>
      <c r="H33" s="251" t="s">
        <v>553</v>
      </c>
      <c r="I33" s="281" t="s">
        <v>554</v>
      </c>
      <c r="J33" s="281" t="s">
        <v>555</v>
      </c>
      <c r="K33" s="281" t="s">
        <v>204</v>
      </c>
      <c r="L33" s="298" t="s">
        <v>556</v>
      </c>
      <c r="M33" s="299" t="s">
        <v>42</v>
      </c>
      <c r="N33" s="320" t="s">
        <v>185</v>
      </c>
      <c r="O33" s="281" t="s">
        <v>485</v>
      </c>
      <c r="P33" s="284" t="s">
        <v>45</v>
      </c>
      <c r="Q33" s="281" t="s">
        <v>557</v>
      </c>
      <c r="R33" s="295">
        <v>33302</v>
      </c>
      <c r="S33" s="286"/>
      <c r="T33" s="287">
        <v>33302</v>
      </c>
      <c r="U33" s="288">
        <v>300216</v>
      </c>
      <c r="V33" s="281"/>
      <c r="W33" s="289" t="s">
        <v>35</v>
      </c>
      <c r="X33" s="375">
        <v>1</v>
      </c>
      <c r="Y33" s="375"/>
      <c r="Z33" s="325">
        <v>60</v>
      </c>
      <c r="AA33" s="325">
        <f>SUM(Y33:Z33)</f>
        <v>60</v>
      </c>
      <c r="AB33" s="325">
        <v>1</v>
      </c>
      <c r="AC33" s="302">
        <v>63</v>
      </c>
      <c r="AD33" s="256">
        <v>63</v>
      </c>
      <c r="AE33" s="247" t="s">
        <v>553</v>
      </c>
      <c r="AF33" s="257" t="s">
        <v>109</v>
      </c>
      <c r="AG33" s="291">
        <f>AI33/AH33</f>
        <v>6</v>
      </c>
      <c r="AH33" s="291">
        <v>3</v>
      </c>
      <c r="AI33" s="291">
        <v>18</v>
      </c>
      <c r="AJ33" s="185" t="s">
        <v>773</v>
      </c>
      <c r="AK33" s="292">
        <v>56</v>
      </c>
    </row>
    <row r="34" spans="1:37" ht="30" customHeight="1" x14ac:dyDescent="0.3">
      <c r="A34" s="277">
        <v>45427</v>
      </c>
      <c r="B34" s="278">
        <v>10473</v>
      </c>
      <c r="C34" s="279" t="s">
        <v>35</v>
      </c>
      <c r="D34" s="279" t="s">
        <v>35</v>
      </c>
      <c r="E34" s="279" t="s">
        <v>35</v>
      </c>
      <c r="F34" s="279" t="s">
        <v>35</v>
      </c>
      <c r="G34" s="280" t="s">
        <v>248</v>
      </c>
      <c r="H34" s="252" t="s">
        <v>249</v>
      </c>
      <c r="I34" s="281" t="s">
        <v>250</v>
      </c>
      <c r="J34" s="281" t="s">
        <v>251</v>
      </c>
      <c r="K34" s="281" t="s">
        <v>252</v>
      </c>
      <c r="L34" s="278" t="s">
        <v>41</v>
      </c>
      <c r="M34" s="294" t="s">
        <v>253</v>
      </c>
      <c r="N34" s="283" t="s">
        <v>185</v>
      </c>
      <c r="O34" s="281" t="s">
        <v>236</v>
      </c>
      <c r="P34" s="284" t="s">
        <v>45</v>
      </c>
      <c r="Q34" s="281" t="s">
        <v>254</v>
      </c>
      <c r="R34" s="295">
        <v>34992</v>
      </c>
      <c r="S34" s="286">
        <v>35321</v>
      </c>
      <c r="T34" s="287">
        <v>34999</v>
      </c>
      <c r="U34" s="288">
        <v>333198</v>
      </c>
      <c r="V34" s="281"/>
      <c r="W34" s="289" t="s">
        <v>35</v>
      </c>
      <c r="X34" s="325">
        <v>6</v>
      </c>
      <c r="Y34" s="325">
        <v>3</v>
      </c>
      <c r="Z34" s="325">
        <v>60</v>
      </c>
      <c r="AA34" s="325">
        <f>SUM(Y34:Z34)</f>
        <v>63</v>
      </c>
      <c r="AB34" s="325">
        <v>1</v>
      </c>
      <c r="AC34" s="321">
        <v>19</v>
      </c>
      <c r="AD34" s="256">
        <v>19</v>
      </c>
      <c r="AE34" s="252" t="s">
        <v>249</v>
      </c>
      <c r="AF34" s="257" t="s">
        <v>151</v>
      </c>
      <c r="AG34" s="291">
        <f>AI34/AH34</f>
        <v>6</v>
      </c>
      <c r="AH34" s="291">
        <v>3</v>
      </c>
      <c r="AI34" s="291">
        <v>18</v>
      </c>
      <c r="AJ34" s="185" t="s">
        <v>773</v>
      </c>
      <c r="AK34" s="292">
        <v>56</v>
      </c>
    </row>
    <row r="35" spans="1:37" ht="30" customHeight="1" x14ac:dyDescent="0.3">
      <c r="A35" s="277">
        <v>45447</v>
      </c>
      <c r="B35" s="278">
        <v>11956</v>
      </c>
      <c r="C35" s="279" t="s">
        <v>35</v>
      </c>
      <c r="D35" s="279" t="s">
        <v>35</v>
      </c>
      <c r="E35" s="279"/>
      <c r="F35" s="279" t="s">
        <v>35</v>
      </c>
      <c r="G35" s="280" t="s">
        <v>255</v>
      </c>
      <c r="H35" s="252" t="s">
        <v>256</v>
      </c>
      <c r="I35" s="281" t="s">
        <v>257</v>
      </c>
      <c r="J35" s="281" t="s">
        <v>258</v>
      </c>
      <c r="K35" s="281" t="s">
        <v>259</v>
      </c>
      <c r="L35" s="281" t="s">
        <v>41</v>
      </c>
      <c r="M35" s="311" t="s">
        <v>260</v>
      </c>
      <c r="N35" s="283" t="s">
        <v>185</v>
      </c>
      <c r="O35" s="281" t="s">
        <v>261</v>
      </c>
      <c r="P35" s="284" t="s">
        <v>45</v>
      </c>
      <c r="Q35" s="281" t="s">
        <v>262</v>
      </c>
      <c r="R35" s="295">
        <v>35079</v>
      </c>
      <c r="S35" s="286">
        <v>35089</v>
      </c>
      <c r="T35" s="287">
        <v>35089</v>
      </c>
      <c r="U35" s="288">
        <v>334774</v>
      </c>
      <c r="V35" s="281" t="s">
        <v>71</v>
      </c>
      <c r="W35" s="289" t="s">
        <v>35</v>
      </c>
      <c r="X35" s="325">
        <v>6</v>
      </c>
      <c r="Y35" s="325"/>
      <c r="Z35" s="325">
        <v>60</v>
      </c>
      <c r="AA35" s="325">
        <f>SUM(Y35:Z35)</f>
        <v>60</v>
      </c>
      <c r="AB35" s="325">
        <v>1</v>
      </c>
      <c r="AC35" s="290">
        <v>60</v>
      </c>
      <c r="AD35" s="256">
        <v>60</v>
      </c>
      <c r="AE35" s="252" t="s">
        <v>263</v>
      </c>
      <c r="AF35" s="257" t="s">
        <v>109</v>
      </c>
      <c r="AG35" s="291">
        <f>AI35/AH35</f>
        <v>6</v>
      </c>
      <c r="AH35" s="291">
        <v>3</v>
      </c>
      <c r="AI35" s="291">
        <v>18</v>
      </c>
      <c r="AJ35" s="185" t="s">
        <v>773</v>
      </c>
      <c r="AK35" s="292">
        <v>56</v>
      </c>
    </row>
    <row r="36" spans="1:37" ht="30" customHeight="1" x14ac:dyDescent="0.3">
      <c r="A36" s="277">
        <v>45449</v>
      </c>
      <c r="B36" s="278">
        <v>12181</v>
      </c>
      <c r="C36" s="279" t="s">
        <v>35</v>
      </c>
      <c r="D36" s="279" t="s">
        <v>35</v>
      </c>
      <c r="E36" s="279"/>
      <c r="F36" s="293" t="s">
        <v>35</v>
      </c>
      <c r="G36" s="280" t="s">
        <v>200</v>
      </c>
      <c r="H36" s="247" t="s">
        <v>600</v>
      </c>
      <c r="I36" s="281" t="s">
        <v>601</v>
      </c>
      <c r="J36" s="281" t="s">
        <v>602</v>
      </c>
      <c r="K36" s="281" t="s">
        <v>259</v>
      </c>
      <c r="L36" s="281" t="s">
        <v>96</v>
      </c>
      <c r="M36" s="282" t="s">
        <v>42</v>
      </c>
      <c r="N36" s="283" t="s">
        <v>185</v>
      </c>
      <c r="O36" s="281" t="s">
        <v>236</v>
      </c>
      <c r="P36" s="284" t="s">
        <v>45</v>
      </c>
      <c r="Q36" s="281" t="s">
        <v>603</v>
      </c>
      <c r="R36" s="295" t="s">
        <v>204</v>
      </c>
      <c r="S36" s="286"/>
      <c r="T36" s="287">
        <v>45201</v>
      </c>
      <c r="U36" s="288">
        <v>629699</v>
      </c>
      <c r="V36" s="281"/>
      <c r="W36" s="289" t="s">
        <v>35</v>
      </c>
      <c r="X36" s="325">
        <v>0</v>
      </c>
      <c r="Y36" s="325"/>
      <c r="Z36" s="325">
        <v>40</v>
      </c>
      <c r="AA36" s="325">
        <f>SUM(Y36:Z36)</f>
        <v>40</v>
      </c>
      <c r="AB36" s="325">
        <v>1</v>
      </c>
      <c r="AC36" s="290">
        <v>97</v>
      </c>
      <c r="AD36" s="256">
        <v>97</v>
      </c>
      <c r="AE36" s="247" t="s">
        <v>600</v>
      </c>
      <c r="AF36" s="185" t="s">
        <v>56</v>
      </c>
      <c r="AG36" s="291">
        <v>6</v>
      </c>
      <c r="AH36" s="291">
        <v>3</v>
      </c>
      <c r="AI36" s="291">
        <v>18</v>
      </c>
      <c r="AJ36" s="185" t="s">
        <v>773</v>
      </c>
      <c r="AK36" s="292">
        <v>56</v>
      </c>
    </row>
    <row r="37" spans="1:37" ht="30" customHeight="1" x14ac:dyDescent="0.3">
      <c r="A37" s="277">
        <v>45443</v>
      </c>
      <c r="B37" s="278">
        <v>11851</v>
      </c>
      <c r="C37" s="279" t="s">
        <v>35</v>
      </c>
      <c r="D37" s="279" t="s">
        <v>35</v>
      </c>
      <c r="E37" s="279"/>
      <c r="F37" s="279" t="s">
        <v>35</v>
      </c>
      <c r="G37" s="297" t="s">
        <v>446</v>
      </c>
      <c r="H37" s="251" t="s">
        <v>447</v>
      </c>
      <c r="I37" s="281" t="s">
        <v>448</v>
      </c>
      <c r="J37" s="281" t="s">
        <v>449</v>
      </c>
      <c r="K37" s="281" t="s">
        <v>76</v>
      </c>
      <c r="L37" s="329" t="s">
        <v>41</v>
      </c>
      <c r="M37" s="330" t="s">
        <v>450</v>
      </c>
      <c r="N37" s="320" t="s">
        <v>185</v>
      </c>
      <c r="O37" s="298" t="s">
        <v>451</v>
      </c>
      <c r="P37" s="300" t="s">
        <v>45</v>
      </c>
      <c r="Q37" s="298" t="s">
        <v>452</v>
      </c>
      <c r="R37" s="295">
        <v>34711</v>
      </c>
      <c r="S37" s="286">
        <v>35321</v>
      </c>
      <c r="T37" s="287">
        <v>34739</v>
      </c>
      <c r="U37" s="288">
        <v>327498</v>
      </c>
      <c r="V37" s="281"/>
      <c r="W37" s="289" t="s">
        <v>35</v>
      </c>
      <c r="X37" s="375">
        <v>5</v>
      </c>
      <c r="Y37" s="375"/>
      <c r="Z37" s="325">
        <v>60</v>
      </c>
      <c r="AA37" s="325">
        <f>SUM(Y37:Z37)</f>
        <v>60</v>
      </c>
      <c r="AB37" s="325">
        <v>1</v>
      </c>
      <c r="AC37" s="302">
        <v>70</v>
      </c>
      <c r="AD37" s="256">
        <v>70</v>
      </c>
      <c r="AE37" s="263" t="s">
        <v>453</v>
      </c>
      <c r="AF37" s="257" t="s">
        <v>56</v>
      </c>
      <c r="AG37" s="291">
        <v>8</v>
      </c>
      <c r="AH37" s="291">
        <v>3</v>
      </c>
      <c r="AI37" s="291">
        <v>24</v>
      </c>
      <c r="AJ37" s="185" t="s">
        <v>773</v>
      </c>
      <c r="AK37" s="292">
        <v>75</v>
      </c>
    </row>
    <row r="38" spans="1:37" ht="30" customHeight="1" x14ac:dyDescent="0.3">
      <c r="A38" s="277">
        <v>45448</v>
      </c>
      <c r="B38" s="278">
        <v>12090</v>
      </c>
      <c r="C38" s="279" t="s">
        <v>35</v>
      </c>
      <c r="D38" s="279" t="s">
        <v>35</v>
      </c>
      <c r="E38" s="279"/>
      <c r="F38" s="279" t="s">
        <v>35</v>
      </c>
      <c r="G38" s="280" t="s">
        <v>200</v>
      </c>
      <c r="H38" s="247" t="s">
        <v>201</v>
      </c>
      <c r="I38" s="281" t="s">
        <v>202</v>
      </c>
      <c r="J38" s="281" t="s">
        <v>203</v>
      </c>
      <c r="K38" s="281" t="s">
        <v>204</v>
      </c>
      <c r="L38" s="281" t="s">
        <v>41</v>
      </c>
      <c r="M38" s="282" t="s">
        <v>42</v>
      </c>
      <c r="N38" s="283" t="s">
        <v>185</v>
      </c>
      <c r="O38" s="281" t="s">
        <v>205</v>
      </c>
      <c r="P38" s="284" t="s">
        <v>45</v>
      </c>
      <c r="Q38" s="281" t="s">
        <v>206</v>
      </c>
      <c r="R38" s="295">
        <v>31472</v>
      </c>
      <c r="S38" s="286">
        <v>35321</v>
      </c>
      <c r="T38" s="287">
        <v>31477</v>
      </c>
      <c r="U38" s="288">
        <v>260247</v>
      </c>
      <c r="V38" s="281"/>
      <c r="W38" s="289" t="s">
        <v>35</v>
      </c>
      <c r="X38" s="325">
        <v>6</v>
      </c>
      <c r="Y38" s="325"/>
      <c r="Z38" s="325">
        <v>60</v>
      </c>
      <c r="AA38" s="325">
        <f>SUM(Y38:Z38)</f>
        <v>60</v>
      </c>
      <c r="AB38" s="325">
        <v>1</v>
      </c>
      <c r="AC38" s="290">
        <v>48</v>
      </c>
      <c r="AD38" s="256">
        <v>48</v>
      </c>
      <c r="AE38" s="247" t="s">
        <v>201</v>
      </c>
      <c r="AF38" s="257" t="s">
        <v>47</v>
      </c>
      <c r="AG38" s="291">
        <f>AI38/AH38</f>
        <v>6</v>
      </c>
      <c r="AH38" s="291">
        <v>3</v>
      </c>
      <c r="AI38" s="291">
        <v>18</v>
      </c>
      <c r="AJ38" s="185" t="s">
        <v>773</v>
      </c>
      <c r="AK38" s="292">
        <v>56</v>
      </c>
    </row>
    <row r="39" spans="1:37" ht="30" customHeight="1" x14ac:dyDescent="0.3">
      <c r="A39" s="277">
        <v>45467</v>
      </c>
      <c r="B39" s="281">
        <v>13578</v>
      </c>
      <c r="C39" s="279" t="s">
        <v>35</v>
      </c>
      <c r="D39" s="279" t="s">
        <v>35</v>
      </c>
      <c r="E39" s="279" t="s">
        <v>35</v>
      </c>
      <c r="F39" s="279" t="s">
        <v>35</v>
      </c>
      <c r="G39" s="280" t="s">
        <v>494</v>
      </c>
      <c r="H39" s="252" t="s">
        <v>495</v>
      </c>
      <c r="I39" s="281" t="s">
        <v>496</v>
      </c>
      <c r="J39" s="281" t="s">
        <v>497</v>
      </c>
      <c r="K39" s="281" t="s">
        <v>204</v>
      </c>
      <c r="L39" s="281" t="s">
        <v>41</v>
      </c>
      <c r="M39" s="282" t="s">
        <v>498</v>
      </c>
      <c r="N39" s="283" t="s">
        <v>185</v>
      </c>
      <c r="O39" s="281" t="s">
        <v>394</v>
      </c>
      <c r="P39" s="284" t="s">
        <v>71</v>
      </c>
      <c r="Q39" s="281" t="s">
        <v>499</v>
      </c>
      <c r="R39" s="295">
        <v>36983</v>
      </c>
      <c r="S39" s="286"/>
      <c r="T39" s="287">
        <v>37039</v>
      </c>
      <c r="U39" s="288">
        <v>433021</v>
      </c>
      <c r="V39" s="281"/>
      <c r="W39" s="289" t="s">
        <v>35</v>
      </c>
      <c r="X39" s="325">
        <v>4</v>
      </c>
      <c r="Y39" s="325">
        <v>3</v>
      </c>
      <c r="Z39" s="325">
        <v>60</v>
      </c>
      <c r="AA39" s="325">
        <f>SUM(Y39:Z39)</f>
        <v>63</v>
      </c>
      <c r="AB39" s="325">
        <v>1</v>
      </c>
      <c r="AC39" s="290">
        <v>74</v>
      </c>
      <c r="AD39" s="256">
        <v>74</v>
      </c>
      <c r="AE39" s="252" t="s">
        <v>500</v>
      </c>
      <c r="AF39" s="257" t="s">
        <v>56</v>
      </c>
      <c r="AG39" s="291">
        <v>8</v>
      </c>
      <c r="AH39" s="291">
        <v>3</v>
      </c>
      <c r="AI39" s="291">
        <v>24</v>
      </c>
      <c r="AJ39" s="185" t="s">
        <v>773</v>
      </c>
      <c r="AK39" s="292">
        <v>75</v>
      </c>
    </row>
    <row r="40" spans="1:37" ht="30" customHeight="1" x14ac:dyDescent="0.3">
      <c r="A40" s="277">
        <v>45436</v>
      </c>
      <c r="B40" s="281">
        <v>11182</v>
      </c>
      <c r="C40" s="303" t="s">
        <v>35</v>
      </c>
      <c r="D40" s="303" t="s">
        <v>35</v>
      </c>
      <c r="E40" s="303"/>
      <c r="F40" s="303" t="s">
        <v>35</v>
      </c>
      <c r="G40" s="309">
        <v>3491743528</v>
      </c>
      <c r="H40" s="252" t="s">
        <v>376</v>
      </c>
      <c r="I40" s="281" t="s">
        <v>377</v>
      </c>
      <c r="J40" s="281" t="s">
        <v>378</v>
      </c>
      <c r="K40" s="281" t="s">
        <v>183</v>
      </c>
      <c r="L40" s="281" t="s">
        <v>41</v>
      </c>
      <c r="M40" s="311" t="s">
        <v>379</v>
      </c>
      <c r="N40" s="283" t="s">
        <v>185</v>
      </c>
      <c r="O40" s="281" t="s">
        <v>196</v>
      </c>
      <c r="P40" s="284" t="s">
        <v>45</v>
      </c>
      <c r="Q40" s="281" t="s">
        <v>380</v>
      </c>
      <c r="R40" s="295">
        <v>39904</v>
      </c>
      <c r="S40" s="286">
        <v>40004</v>
      </c>
      <c r="T40" s="287">
        <v>40004</v>
      </c>
      <c r="U40" s="288">
        <v>517849</v>
      </c>
      <c r="V40" s="281"/>
      <c r="W40" s="289" t="s">
        <v>35</v>
      </c>
      <c r="X40" s="325">
        <v>6</v>
      </c>
      <c r="Y40" s="325"/>
      <c r="Z40" s="325">
        <v>60</v>
      </c>
      <c r="AA40" s="325">
        <f>SUM(Y40:Z40)</f>
        <v>60</v>
      </c>
      <c r="AB40" s="325">
        <v>1</v>
      </c>
      <c r="AC40" s="290">
        <v>55</v>
      </c>
      <c r="AD40" s="256">
        <v>55</v>
      </c>
      <c r="AE40" s="252" t="s">
        <v>381</v>
      </c>
      <c r="AF40" s="257" t="s">
        <v>109</v>
      </c>
      <c r="AG40" s="291">
        <v>6</v>
      </c>
      <c r="AH40" s="291">
        <v>3</v>
      </c>
      <c r="AI40" s="291">
        <v>18</v>
      </c>
      <c r="AJ40" s="185" t="s">
        <v>773</v>
      </c>
      <c r="AK40" s="292">
        <v>56</v>
      </c>
    </row>
    <row r="41" spans="1:37" ht="30" customHeight="1" x14ac:dyDescent="0.3">
      <c r="A41" s="277">
        <v>45421</v>
      </c>
      <c r="B41" s="281">
        <v>100083</v>
      </c>
      <c r="C41" s="303" t="s">
        <v>35</v>
      </c>
      <c r="D41" s="303" t="s">
        <v>35</v>
      </c>
      <c r="E41" s="303"/>
      <c r="F41" s="303" t="s">
        <v>35</v>
      </c>
      <c r="G41" s="309">
        <v>3391840832</v>
      </c>
      <c r="H41" s="252" t="s">
        <v>390</v>
      </c>
      <c r="I41" s="281" t="s">
        <v>391</v>
      </c>
      <c r="J41" s="281" t="s">
        <v>392</v>
      </c>
      <c r="K41" s="281" t="s">
        <v>86</v>
      </c>
      <c r="L41" s="281" t="s">
        <v>96</v>
      </c>
      <c r="M41" s="311" t="s">
        <v>393</v>
      </c>
      <c r="N41" s="283" t="s">
        <v>185</v>
      </c>
      <c r="O41" s="281" t="s">
        <v>394</v>
      </c>
      <c r="P41" s="284" t="s">
        <v>71</v>
      </c>
      <c r="Q41" s="281" t="s">
        <v>395</v>
      </c>
      <c r="R41" s="295">
        <v>40554</v>
      </c>
      <c r="S41" s="286">
        <v>40745</v>
      </c>
      <c r="T41" s="287">
        <v>40745</v>
      </c>
      <c r="U41" s="288">
        <v>536708</v>
      </c>
      <c r="V41" s="281"/>
      <c r="W41" s="289" t="s">
        <v>35</v>
      </c>
      <c r="X41" s="325">
        <v>6</v>
      </c>
      <c r="Y41" s="325"/>
      <c r="Z41" s="325">
        <v>60</v>
      </c>
      <c r="AA41" s="325">
        <f>SUM(Y41:Z41)</f>
        <v>60</v>
      </c>
      <c r="AB41" s="325">
        <v>1</v>
      </c>
      <c r="AC41" s="290">
        <v>75</v>
      </c>
      <c r="AD41" s="256">
        <v>75</v>
      </c>
      <c r="AE41" s="262" t="s">
        <v>396</v>
      </c>
      <c r="AF41" s="185" t="s">
        <v>56</v>
      </c>
      <c r="AG41" s="291">
        <v>8</v>
      </c>
      <c r="AH41" s="291">
        <v>3</v>
      </c>
      <c r="AI41" s="291">
        <v>18</v>
      </c>
      <c r="AJ41" s="185" t="s">
        <v>773</v>
      </c>
      <c r="AK41" s="292">
        <v>56</v>
      </c>
    </row>
    <row r="42" spans="1:37" ht="30" customHeight="1" x14ac:dyDescent="0.3">
      <c r="A42" s="277">
        <v>45467</v>
      </c>
      <c r="B42" s="281">
        <v>13658</v>
      </c>
      <c r="C42" s="279" t="s">
        <v>35</v>
      </c>
      <c r="D42" s="279" t="s">
        <v>35</v>
      </c>
      <c r="E42" s="279"/>
      <c r="F42" s="279" t="s">
        <v>35</v>
      </c>
      <c r="G42" s="280" t="s">
        <v>292</v>
      </c>
      <c r="H42" s="252" t="s">
        <v>293</v>
      </c>
      <c r="I42" s="281" t="s">
        <v>294</v>
      </c>
      <c r="J42" s="281" t="s">
        <v>295</v>
      </c>
      <c r="K42" s="281" t="s">
        <v>40</v>
      </c>
      <c r="L42" s="281" t="s">
        <v>41</v>
      </c>
      <c r="M42" s="294" t="s">
        <v>296</v>
      </c>
      <c r="N42" s="283" t="s">
        <v>185</v>
      </c>
      <c r="O42" s="281" t="s">
        <v>297</v>
      </c>
      <c r="P42" s="284" t="s">
        <v>45</v>
      </c>
      <c r="Q42" s="281" t="s">
        <v>298</v>
      </c>
      <c r="R42" s="295">
        <v>36556</v>
      </c>
      <c r="S42" s="286">
        <v>36612</v>
      </c>
      <c r="T42" s="287">
        <v>36612</v>
      </c>
      <c r="U42" s="288">
        <v>420459</v>
      </c>
      <c r="V42" s="281"/>
      <c r="W42" s="289" t="s">
        <v>35</v>
      </c>
      <c r="X42" s="325">
        <v>6</v>
      </c>
      <c r="Y42" s="325"/>
      <c r="Z42" s="325">
        <v>60</v>
      </c>
      <c r="AA42" s="325">
        <f>SUM(Y42:Z42)</f>
        <v>60</v>
      </c>
      <c r="AB42" s="325">
        <v>1</v>
      </c>
      <c r="AC42" s="290">
        <v>28</v>
      </c>
      <c r="AD42" s="256">
        <v>28</v>
      </c>
      <c r="AE42" s="252" t="s">
        <v>293</v>
      </c>
      <c r="AF42" s="257" t="s">
        <v>47</v>
      </c>
      <c r="AG42" s="291">
        <v>6</v>
      </c>
      <c r="AH42" s="291">
        <v>3</v>
      </c>
      <c r="AI42" s="291">
        <v>18</v>
      </c>
      <c r="AJ42" s="185" t="s">
        <v>773</v>
      </c>
      <c r="AK42" s="292">
        <v>56</v>
      </c>
    </row>
    <row r="43" spans="1:37" ht="30" customHeight="1" x14ac:dyDescent="0.3">
      <c r="A43" s="277">
        <v>45455</v>
      </c>
      <c r="B43" s="278">
        <v>12629</v>
      </c>
      <c r="C43" s="279" t="s">
        <v>35</v>
      </c>
      <c r="D43" s="279" t="s">
        <v>35</v>
      </c>
      <c r="E43" s="279" t="s">
        <v>35</v>
      </c>
      <c r="F43" s="279" t="s">
        <v>35</v>
      </c>
      <c r="G43" s="280" t="s">
        <v>369</v>
      </c>
      <c r="H43" s="252" t="s">
        <v>370</v>
      </c>
      <c r="I43" s="281" t="s">
        <v>371</v>
      </c>
      <c r="J43" s="281" t="s">
        <v>372</v>
      </c>
      <c r="K43" s="281" t="s">
        <v>40</v>
      </c>
      <c r="L43" s="281" t="s">
        <v>41</v>
      </c>
      <c r="M43" s="294" t="s">
        <v>373</v>
      </c>
      <c r="N43" s="283" t="s">
        <v>185</v>
      </c>
      <c r="O43" s="281" t="s">
        <v>236</v>
      </c>
      <c r="P43" s="284" t="s">
        <v>45</v>
      </c>
      <c r="Q43" s="281" t="s">
        <v>374</v>
      </c>
      <c r="R43" s="285">
        <v>35579</v>
      </c>
      <c r="S43" s="286">
        <v>39107</v>
      </c>
      <c r="T43" s="287">
        <v>39107</v>
      </c>
      <c r="U43" s="288">
        <v>493403</v>
      </c>
      <c r="V43" s="281"/>
      <c r="W43" s="289" t="s">
        <v>35</v>
      </c>
      <c r="X43" s="325">
        <v>6</v>
      </c>
      <c r="Y43" s="325">
        <v>3</v>
      </c>
      <c r="Z43" s="325">
        <v>60</v>
      </c>
      <c r="AA43" s="325">
        <f>SUM(Y43:Z43)</f>
        <v>63</v>
      </c>
      <c r="AB43" s="325">
        <v>1</v>
      </c>
      <c r="AC43" s="325">
        <v>57</v>
      </c>
      <c r="AD43" s="256">
        <v>57</v>
      </c>
      <c r="AE43" s="252" t="s">
        <v>375</v>
      </c>
      <c r="AF43" s="257" t="s">
        <v>109</v>
      </c>
      <c r="AG43" s="291">
        <v>8</v>
      </c>
      <c r="AH43" s="291">
        <v>3</v>
      </c>
      <c r="AI43" s="291">
        <v>24</v>
      </c>
      <c r="AJ43" s="185" t="s">
        <v>773</v>
      </c>
      <c r="AK43" s="292">
        <v>75</v>
      </c>
    </row>
    <row r="44" spans="1:37" ht="30" customHeight="1" x14ac:dyDescent="0.3">
      <c r="A44" s="277">
        <v>45418</v>
      </c>
      <c r="B44" s="278">
        <v>9689</v>
      </c>
      <c r="C44" s="279" t="s">
        <v>35</v>
      </c>
      <c r="D44" s="279" t="s">
        <v>35</v>
      </c>
      <c r="E44" s="279"/>
      <c r="F44" s="279" t="s">
        <v>35</v>
      </c>
      <c r="G44" s="280" t="s">
        <v>532</v>
      </c>
      <c r="H44" s="252" t="s">
        <v>533</v>
      </c>
      <c r="I44" s="281" t="s">
        <v>534</v>
      </c>
      <c r="J44" s="281" t="s">
        <v>535</v>
      </c>
      <c r="K44" s="281" t="s">
        <v>536</v>
      </c>
      <c r="L44" s="278" t="s">
        <v>41</v>
      </c>
      <c r="M44" s="282" t="s">
        <v>537</v>
      </c>
      <c r="N44" s="283" t="s">
        <v>185</v>
      </c>
      <c r="O44" s="281" t="s">
        <v>236</v>
      </c>
      <c r="P44" s="284" t="s">
        <v>45</v>
      </c>
      <c r="Q44" s="281" t="s">
        <v>538</v>
      </c>
      <c r="R44" s="285">
        <v>32041</v>
      </c>
      <c r="S44" s="286"/>
      <c r="T44" s="287">
        <v>32049</v>
      </c>
      <c r="U44" s="288">
        <v>273355</v>
      </c>
      <c r="V44" s="281"/>
      <c r="W44" s="289" t="s">
        <v>35</v>
      </c>
      <c r="X44" s="325">
        <v>2</v>
      </c>
      <c r="Y44" s="325"/>
      <c r="Z44" s="325">
        <v>60</v>
      </c>
      <c r="AA44" s="325">
        <f>SUM(Y44:Z44)</f>
        <v>60</v>
      </c>
      <c r="AB44" s="325">
        <v>1</v>
      </c>
      <c r="AC44" s="290">
        <v>73</v>
      </c>
      <c r="AD44" s="256">
        <v>73</v>
      </c>
      <c r="AE44" s="247" t="s">
        <v>539</v>
      </c>
      <c r="AF44" s="257" t="s">
        <v>56</v>
      </c>
      <c r="AG44" s="291">
        <v>8</v>
      </c>
      <c r="AH44" s="291">
        <v>3</v>
      </c>
      <c r="AI44" s="291">
        <v>24</v>
      </c>
      <c r="AJ44" s="185" t="s">
        <v>773</v>
      </c>
      <c r="AK44" s="292">
        <v>75</v>
      </c>
    </row>
    <row r="45" spans="1:37" ht="30" customHeight="1" x14ac:dyDescent="0.3">
      <c r="A45" s="277">
        <v>45448</v>
      </c>
      <c r="B45" s="278">
        <v>12092</v>
      </c>
      <c r="C45" s="279" t="s">
        <v>35</v>
      </c>
      <c r="D45" s="279" t="s">
        <v>35</v>
      </c>
      <c r="E45" s="279"/>
      <c r="F45" s="279" t="s">
        <v>35</v>
      </c>
      <c r="G45" s="280" t="s">
        <v>200</v>
      </c>
      <c r="H45" s="252" t="s">
        <v>215</v>
      </c>
      <c r="I45" s="281" t="s">
        <v>216</v>
      </c>
      <c r="J45" s="281" t="s">
        <v>217</v>
      </c>
      <c r="K45" s="281" t="s">
        <v>204</v>
      </c>
      <c r="L45" s="281" t="s">
        <v>41</v>
      </c>
      <c r="M45" s="282" t="s">
        <v>42</v>
      </c>
      <c r="N45" s="283" t="s">
        <v>185</v>
      </c>
      <c r="O45" s="281" t="s">
        <v>218</v>
      </c>
      <c r="P45" s="284" t="s">
        <v>71</v>
      </c>
      <c r="Q45" s="281" t="s">
        <v>219</v>
      </c>
      <c r="R45" s="285">
        <v>35321</v>
      </c>
      <c r="S45" s="286">
        <v>31820</v>
      </c>
      <c r="T45" s="287">
        <v>31820</v>
      </c>
      <c r="U45" s="288">
        <v>268010</v>
      </c>
      <c r="V45" s="281"/>
      <c r="W45" s="289" t="s">
        <v>35</v>
      </c>
      <c r="X45" s="325">
        <v>6</v>
      </c>
      <c r="Y45" s="325"/>
      <c r="Z45" s="325">
        <v>60</v>
      </c>
      <c r="AA45" s="325">
        <f>SUM(Y45:Z45)</f>
        <v>60</v>
      </c>
      <c r="AB45" s="325">
        <v>1</v>
      </c>
      <c r="AC45" s="321">
        <v>50</v>
      </c>
      <c r="AD45" s="256">
        <v>50</v>
      </c>
      <c r="AE45" s="252" t="s">
        <v>215</v>
      </c>
      <c r="AF45" s="257" t="s">
        <v>151</v>
      </c>
      <c r="AG45" s="291">
        <f>AI45/AH45</f>
        <v>6</v>
      </c>
      <c r="AH45" s="291">
        <v>3</v>
      </c>
      <c r="AI45" s="291">
        <v>18</v>
      </c>
      <c r="AJ45" s="185" t="s">
        <v>773</v>
      </c>
      <c r="AK45" s="292">
        <v>56</v>
      </c>
    </row>
    <row r="46" spans="1:37" ht="30" customHeight="1" x14ac:dyDescent="0.3">
      <c r="A46" s="277">
        <v>45426</v>
      </c>
      <c r="B46" s="278">
        <v>10372</v>
      </c>
      <c r="C46" s="279" t="s">
        <v>35</v>
      </c>
      <c r="D46" s="279" t="s">
        <v>35</v>
      </c>
      <c r="E46" s="279"/>
      <c r="F46" s="279" t="s">
        <v>35</v>
      </c>
      <c r="G46" s="280" t="s">
        <v>416</v>
      </c>
      <c r="H46" s="252" t="s">
        <v>417</v>
      </c>
      <c r="I46" s="281" t="s">
        <v>418</v>
      </c>
      <c r="J46" s="281" t="s">
        <v>419</v>
      </c>
      <c r="K46" s="281" t="s">
        <v>204</v>
      </c>
      <c r="L46" s="278" t="s">
        <v>41</v>
      </c>
      <c r="M46" s="294" t="s">
        <v>420</v>
      </c>
      <c r="N46" s="283" t="s">
        <v>185</v>
      </c>
      <c r="O46" s="281" t="s">
        <v>158</v>
      </c>
      <c r="P46" s="284" t="s">
        <v>71</v>
      </c>
      <c r="Q46" s="281" t="s">
        <v>421</v>
      </c>
      <c r="R46" s="286">
        <v>42894</v>
      </c>
      <c r="S46" s="286">
        <v>43181</v>
      </c>
      <c r="T46" s="287">
        <v>43181</v>
      </c>
      <c r="U46" s="288">
        <v>606996</v>
      </c>
      <c r="V46" s="281"/>
      <c r="W46" s="289" t="s">
        <v>35</v>
      </c>
      <c r="X46" s="325">
        <v>6</v>
      </c>
      <c r="Y46" s="325"/>
      <c r="Z46" s="325">
        <v>50</v>
      </c>
      <c r="AA46" s="325">
        <f>SUM(Y46:Z46)</f>
        <v>50</v>
      </c>
      <c r="AB46" s="325">
        <v>1</v>
      </c>
      <c r="AC46" s="321">
        <v>25</v>
      </c>
      <c r="AD46" s="256">
        <v>25</v>
      </c>
      <c r="AE46" s="252" t="s">
        <v>422</v>
      </c>
      <c r="AF46" s="257" t="s">
        <v>151</v>
      </c>
      <c r="AG46" s="291">
        <f>AI46/AH46</f>
        <v>6</v>
      </c>
      <c r="AH46" s="291">
        <v>3</v>
      </c>
      <c r="AI46" s="291">
        <v>18</v>
      </c>
      <c r="AJ46" s="185" t="s">
        <v>773</v>
      </c>
      <c r="AK46" s="292">
        <v>56</v>
      </c>
    </row>
    <row r="47" spans="1:37" ht="30" customHeight="1" x14ac:dyDescent="0.3">
      <c r="A47" s="304">
        <v>45399</v>
      </c>
      <c r="B47" s="278">
        <v>8184</v>
      </c>
      <c r="C47" s="279" t="s">
        <v>35</v>
      </c>
      <c r="D47" s="279" t="s">
        <v>35</v>
      </c>
      <c r="E47" s="279"/>
      <c r="F47" s="279" t="s">
        <v>35</v>
      </c>
      <c r="G47" s="280" t="s">
        <v>320</v>
      </c>
      <c r="H47" s="252" t="s">
        <v>321</v>
      </c>
      <c r="I47" s="278" t="s">
        <v>322</v>
      </c>
      <c r="J47" s="278" t="s">
        <v>323</v>
      </c>
      <c r="K47" s="278" t="s">
        <v>303</v>
      </c>
      <c r="L47" s="278" t="s">
        <v>96</v>
      </c>
      <c r="M47" s="311" t="s">
        <v>280</v>
      </c>
      <c r="N47" s="313" t="s">
        <v>185</v>
      </c>
      <c r="O47" s="278" t="s">
        <v>324</v>
      </c>
      <c r="P47" s="314" t="s">
        <v>45</v>
      </c>
      <c r="Q47" s="278" t="s">
        <v>325</v>
      </c>
      <c r="R47" s="315">
        <v>36937</v>
      </c>
      <c r="S47" s="316">
        <v>36999</v>
      </c>
      <c r="T47" s="317">
        <v>36999</v>
      </c>
      <c r="U47" s="288">
        <v>431361</v>
      </c>
      <c r="V47" s="278"/>
      <c r="W47" s="289" t="s">
        <v>35</v>
      </c>
      <c r="X47" s="325">
        <v>6</v>
      </c>
      <c r="Y47" s="325"/>
      <c r="Z47" s="325">
        <v>60</v>
      </c>
      <c r="AA47" s="325">
        <f>SUM(Y47:Z47)</f>
        <v>60</v>
      </c>
      <c r="AB47" s="325">
        <v>1</v>
      </c>
      <c r="AC47" s="290">
        <v>23</v>
      </c>
      <c r="AD47" s="256">
        <v>23</v>
      </c>
      <c r="AE47" s="252" t="s">
        <v>326</v>
      </c>
      <c r="AF47" s="257" t="s">
        <v>47</v>
      </c>
      <c r="AG47" s="291">
        <f>AI47/AH47</f>
        <v>6</v>
      </c>
      <c r="AH47" s="291">
        <v>3</v>
      </c>
      <c r="AI47" s="291">
        <v>18</v>
      </c>
      <c r="AJ47" s="185" t="s">
        <v>773</v>
      </c>
      <c r="AK47" s="292">
        <v>56</v>
      </c>
    </row>
    <row r="48" spans="1:37" ht="30" customHeight="1" x14ac:dyDescent="0.3">
      <c r="A48" s="277">
        <v>45434</v>
      </c>
      <c r="B48" s="278">
        <v>10978</v>
      </c>
      <c r="C48" s="279" t="s">
        <v>35</v>
      </c>
      <c r="D48" s="279" t="s">
        <v>35</v>
      </c>
      <c r="E48" s="279"/>
      <c r="F48" s="279" t="s">
        <v>35</v>
      </c>
      <c r="G48" s="280" t="s">
        <v>57</v>
      </c>
      <c r="H48" s="251" t="s">
        <v>58</v>
      </c>
      <c r="I48" s="281" t="s">
        <v>59</v>
      </c>
      <c r="J48" s="281" t="s">
        <v>60</v>
      </c>
      <c r="K48" s="281" t="s">
        <v>52</v>
      </c>
      <c r="L48" s="281" t="s">
        <v>41</v>
      </c>
      <c r="M48" s="299" t="s">
        <v>61</v>
      </c>
      <c r="N48" s="283" t="s">
        <v>185</v>
      </c>
      <c r="O48" s="281" t="s">
        <v>220</v>
      </c>
      <c r="P48" s="284" t="s">
        <v>71</v>
      </c>
      <c r="Q48" s="281" t="s">
        <v>221</v>
      </c>
      <c r="R48" s="295">
        <v>32643</v>
      </c>
      <c r="S48" s="286">
        <v>35321</v>
      </c>
      <c r="T48" s="287">
        <v>32785</v>
      </c>
      <c r="U48" s="288">
        <v>289774</v>
      </c>
      <c r="V48" s="281"/>
      <c r="W48" s="289" t="s">
        <v>35</v>
      </c>
      <c r="X48" s="325">
        <v>6</v>
      </c>
      <c r="Y48" s="325"/>
      <c r="Z48" s="325">
        <v>60</v>
      </c>
      <c r="AA48" s="325">
        <f>SUM(Y48:Z48)</f>
        <v>60</v>
      </c>
      <c r="AB48" s="325">
        <v>1</v>
      </c>
      <c r="AC48" s="321">
        <v>20</v>
      </c>
      <c r="AD48" s="256">
        <v>20</v>
      </c>
      <c r="AE48" s="252" t="s">
        <v>64</v>
      </c>
      <c r="AF48" s="257" t="s">
        <v>151</v>
      </c>
      <c r="AG48" s="291">
        <f>AI48/AH48</f>
        <v>6</v>
      </c>
      <c r="AH48" s="291">
        <v>3</v>
      </c>
      <c r="AI48" s="291">
        <v>18</v>
      </c>
      <c r="AJ48" s="185" t="s">
        <v>773</v>
      </c>
      <c r="AK48" s="292">
        <v>56</v>
      </c>
    </row>
    <row r="49" spans="1:37" ht="30" customHeight="1" x14ac:dyDescent="0.3">
      <c r="A49" s="277">
        <v>45399</v>
      </c>
      <c r="B49" s="278">
        <v>8182</v>
      </c>
      <c r="C49" s="279" t="s">
        <v>35</v>
      </c>
      <c r="D49" s="279" t="s">
        <v>35</v>
      </c>
      <c r="E49" s="279"/>
      <c r="F49" s="279" t="s">
        <v>35</v>
      </c>
      <c r="G49" s="280" t="s">
        <v>501</v>
      </c>
      <c r="H49" s="254" t="s">
        <v>787</v>
      </c>
      <c r="I49" s="281" t="s">
        <v>503</v>
      </c>
      <c r="J49" s="281" t="s">
        <v>504</v>
      </c>
      <c r="K49" s="281" t="s">
        <v>303</v>
      </c>
      <c r="L49" s="281" t="s">
        <v>505</v>
      </c>
      <c r="M49" s="311" t="s">
        <v>280</v>
      </c>
      <c r="N49" s="283" t="s">
        <v>185</v>
      </c>
      <c r="O49" s="281" t="s">
        <v>506</v>
      </c>
      <c r="P49" s="284" t="s">
        <v>45</v>
      </c>
      <c r="Q49" s="281" t="s">
        <v>507</v>
      </c>
      <c r="R49" s="295">
        <v>37988</v>
      </c>
      <c r="S49" s="286"/>
      <c r="T49" s="287">
        <v>38126</v>
      </c>
      <c r="U49" s="288">
        <v>461186</v>
      </c>
      <c r="V49" s="281"/>
      <c r="W49" s="289" t="s">
        <v>35</v>
      </c>
      <c r="X49" s="325">
        <v>4</v>
      </c>
      <c r="Y49" s="325"/>
      <c r="Z49" s="325">
        <v>60</v>
      </c>
      <c r="AA49" s="325">
        <f>SUM(Y49:Z49)</f>
        <v>60</v>
      </c>
      <c r="AB49" s="325">
        <v>1</v>
      </c>
      <c r="AC49" s="290">
        <v>92</v>
      </c>
      <c r="AD49" s="256">
        <v>92</v>
      </c>
      <c r="AE49" s="251" t="s">
        <v>502</v>
      </c>
      <c r="AF49" s="257" t="s">
        <v>56</v>
      </c>
      <c r="AG49" s="291">
        <v>6</v>
      </c>
      <c r="AH49" s="291">
        <v>3</v>
      </c>
      <c r="AI49" s="291">
        <v>18</v>
      </c>
      <c r="AJ49" s="185" t="s">
        <v>773</v>
      </c>
      <c r="AK49" s="292">
        <v>56</v>
      </c>
    </row>
    <row r="50" spans="1:37" ht="30" customHeight="1" x14ac:dyDescent="0.3">
      <c r="A50" s="277">
        <v>45416</v>
      </c>
      <c r="B50" s="278">
        <v>9569</v>
      </c>
      <c r="C50" s="279" t="s">
        <v>35</v>
      </c>
      <c r="D50" s="279" t="s">
        <v>35</v>
      </c>
      <c r="E50" s="279"/>
      <c r="F50" s="279" t="s">
        <v>35</v>
      </c>
      <c r="G50" s="280" t="s">
        <v>584</v>
      </c>
      <c r="H50" s="254" t="s">
        <v>585</v>
      </c>
      <c r="I50" s="281" t="s">
        <v>586</v>
      </c>
      <c r="J50" s="281" t="s">
        <v>587</v>
      </c>
      <c r="K50" s="281" t="s">
        <v>588</v>
      </c>
      <c r="L50" s="281" t="s">
        <v>589</v>
      </c>
      <c r="M50" s="299" t="s">
        <v>590</v>
      </c>
      <c r="N50" s="283" t="s">
        <v>185</v>
      </c>
      <c r="O50" s="281" t="s">
        <v>591</v>
      </c>
      <c r="P50" s="284" t="s">
        <v>282</v>
      </c>
      <c r="Q50" s="281" t="s">
        <v>592</v>
      </c>
      <c r="R50" s="315">
        <v>42864</v>
      </c>
      <c r="S50" s="286"/>
      <c r="T50" s="287">
        <v>42864</v>
      </c>
      <c r="U50" s="288" t="s">
        <v>593</v>
      </c>
      <c r="V50" s="281"/>
      <c r="W50" s="289" t="s">
        <v>35</v>
      </c>
      <c r="X50" s="325">
        <v>0</v>
      </c>
      <c r="Y50" s="325"/>
      <c r="Z50" s="325">
        <v>50</v>
      </c>
      <c r="AA50" s="325">
        <f>SUM(Y50:Z50)</f>
        <v>50</v>
      </c>
      <c r="AB50" s="325">
        <v>1</v>
      </c>
      <c r="AC50" s="290">
        <v>95</v>
      </c>
      <c r="AD50" s="256">
        <v>95</v>
      </c>
      <c r="AE50" s="250" t="s">
        <v>585</v>
      </c>
      <c r="AF50" s="185" t="s">
        <v>56</v>
      </c>
      <c r="AG50" s="291">
        <v>6</v>
      </c>
      <c r="AH50" s="291">
        <v>3</v>
      </c>
      <c r="AI50" s="291">
        <v>18</v>
      </c>
      <c r="AJ50" s="185" t="s">
        <v>773</v>
      </c>
      <c r="AK50" s="292">
        <v>56</v>
      </c>
    </row>
    <row r="51" spans="1:37" ht="30" customHeight="1" x14ac:dyDescent="0.3">
      <c r="A51" s="304">
        <v>45462</v>
      </c>
      <c r="B51" s="278">
        <v>13263</v>
      </c>
      <c r="C51" s="303" t="s">
        <v>35</v>
      </c>
      <c r="D51" s="303" t="s">
        <v>35</v>
      </c>
      <c r="E51" s="303"/>
      <c r="F51" s="303" t="s">
        <v>35</v>
      </c>
      <c r="G51" s="309" t="s">
        <v>312</v>
      </c>
      <c r="H51" s="255" t="s">
        <v>313</v>
      </c>
      <c r="I51" s="278" t="s">
        <v>314</v>
      </c>
      <c r="J51" s="278" t="s">
        <v>315</v>
      </c>
      <c r="K51" s="278" t="s">
        <v>316</v>
      </c>
      <c r="L51" s="278" t="s">
        <v>96</v>
      </c>
      <c r="M51" s="311" t="s">
        <v>317</v>
      </c>
      <c r="N51" s="313" t="s">
        <v>185</v>
      </c>
      <c r="O51" s="278" t="s">
        <v>318</v>
      </c>
      <c r="P51" s="314" t="s">
        <v>45</v>
      </c>
      <c r="Q51" s="278" t="s">
        <v>319</v>
      </c>
      <c r="R51" s="315">
        <v>36893</v>
      </c>
      <c r="S51" s="316">
        <v>36913</v>
      </c>
      <c r="T51" s="317">
        <v>36913</v>
      </c>
      <c r="U51" s="288">
        <v>429639</v>
      </c>
      <c r="V51" s="278"/>
      <c r="W51" s="289" t="s">
        <v>35</v>
      </c>
      <c r="X51" s="325">
        <v>6</v>
      </c>
      <c r="Y51" s="325"/>
      <c r="Z51" s="325">
        <v>60</v>
      </c>
      <c r="AA51" s="325">
        <f>SUM(Y51:Z51)</f>
        <v>60</v>
      </c>
      <c r="AB51" s="325">
        <v>1</v>
      </c>
      <c r="AC51" s="290">
        <v>56</v>
      </c>
      <c r="AD51" s="256">
        <v>56</v>
      </c>
      <c r="AE51" s="252" t="s">
        <v>313</v>
      </c>
      <c r="AF51" s="257" t="s">
        <v>109</v>
      </c>
      <c r="AG51" s="291">
        <f>AI51/AH51</f>
        <v>8</v>
      </c>
      <c r="AH51" s="291">
        <v>3</v>
      </c>
      <c r="AI51" s="291">
        <v>24</v>
      </c>
      <c r="AJ51" s="185" t="s">
        <v>773</v>
      </c>
      <c r="AK51" s="292">
        <v>75</v>
      </c>
    </row>
    <row r="52" spans="1:37" ht="30" customHeight="1" x14ac:dyDescent="0.3">
      <c r="A52" s="277">
        <v>45369</v>
      </c>
      <c r="B52" s="281">
        <v>6057</v>
      </c>
      <c r="C52" s="303" t="s">
        <v>35</v>
      </c>
      <c r="D52" s="303" t="s">
        <v>35</v>
      </c>
      <c r="E52" s="303"/>
      <c r="F52" s="303" t="s">
        <v>35</v>
      </c>
      <c r="G52" s="309">
        <v>3493820438</v>
      </c>
      <c r="H52" s="252" t="s">
        <v>547</v>
      </c>
      <c r="I52" s="281" t="s">
        <v>548</v>
      </c>
      <c r="J52" s="281" t="s">
        <v>549</v>
      </c>
      <c r="K52" s="281" t="s">
        <v>40</v>
      </c>
      <c r="L52" s="281" t="s">
        <v>41</v>
      </c>
      <c r="M52" s="333" t="s">
        <v>317</v>
      </c>
      <c r="N52" s="283" t="s">
        <v>185</v>
      </c>
      <c r="O52" s="281" t="s">
        <v>550</v>
      </c>
      <c r="P52" s="284" t="s">
        <v>45</v>
      </c>
      <c r="Q52" s="281" t="s">
        <v>551</v>
      </c>
      <c r="R52" s="295">
        <v>43200</v>
      </c>
      <c r="S52" s="286"/>
      <c r="T52" s="287">
        <v>43206</v>
      </c>
      <c r="U52" s="288">
        <v>607990</v>
      </c>
      <c r="V52" s="281"/>
      <c r="W52" s="289" t="s">
        <v>35</v>
      </c>
      <c r="X52" s="325">
        <v>2</v>
      </c>
      <c r="Y52" s="325"/>
      <c r="Z52" s="325">
        <v>60</v>
      </c>
      <c r="AA52" s="325">
        <f>SUM(Y52:Z52)</f>
        <v>60</v>
      </c>
      <c r="AB52" s="325">
        <v>1</v>
      </c>
      <c r="AC52" s="290">
        <v>32</v>
      </c>
      <c r="AD52" s="256">
        <v>32</v>
      </c>
      <c r="AE52" s="247" t="s">
        <v>552</v>
      </c>
      <c r="AF52" s="257" t="s">
        <v>47</v>
      </c>
      <c r="AG52" s="291">
        <v>3</v>
      </c>
      <c r="AH52" s="291">
        <v>3</v>
      </c>
      <c r="AI52" s="291">
        <v>9</v>
      </c>
      <c r="AJ52" s="185" t="s">
        <v>773</v>
      </c>
      <c r="AK52" s="292">
        <v>28</v>
      </c>
    </row>
    <row r="53" spans="1:37" ht="30" customHeight="1" x14ac:dyDescent="0.3">
      <c r="A53" s="277">
        <v>45421</v>
      </c>
      <c r="B53" s="281">
        <v>10031</v>
      </c>
      <c r="C53" s="279" t="s">
        <v>35</v>
      </c>
      <c r="D53" s="279" t="s">
        <v>35</v>
      </c>
      <c r="E53" s="279"/>
      <c r="F53" s="279" t="s">
        <v>35</v>
      </c>
      <c r="G53" s="280" t="s">
        <v>200</v>
      </c>
      <c r="H53" s="252" t="s">
        <v>786</v>
      </c>
      <c r="I53" s="281" t="s">
        <v>424</v>
      </c>
      <c r="J53" s="281" t="s">
        <v>425</v>
      </c>
      <c r="K53" s="281" t="s">
        <v>426</v>
      </c>
      <c r="L53" s="281" t="s">
        <v>41</v>
      </c>
      <c r="M53" s="282" t="s">
        <v>427</v>
      </c>
      <c r="N53" s="283" t="s">
        <v>185</v>
      </c>
      <c r="O53" s="281" t="s">
        <v>782</v>
      </c>
      <c r="P53" s="284" t="s">
        <v>45</v>
      </c>
      <c r="Q53" s="281" t="s">
        <v>428</v>
      </c>
      <c r="R53" s="295">
        <v>43838</v>
      </c>
      <c r="S53" s="328">
        <v>43845</v>
      </c>
      <c r="T53" s="287">
        <v>43845</v>
      </c>
      <c r="U53" s="288">
        <v>623763</v>
      </c>
      <c r="V53" s="281"/>
      <c r="W53" s="289" t="s">
        <v>35</v>
      </c>
      <c r="X53" s="325">
        <v>6</v>
      </c>
      <c r="Y53" s="325"/>
      <c r="Z53" s="325">
        <v>40</v>
      </c>
      <c r="AA53" s="325">
        <f>SUM(Y53:Z53)</f>
        <v>40</v>
      </c>
      <c r="AB53" s="325">
        <v>1</v>
      </c>
      <c r="AC53" s="290">
        <v>46</v>
      </c>
      <c r="AD53" s="256">
        <v>46</v>
      </c>
      <c r="AE53" s="252" t="s">
        <v>429</v>
      </c>
      <c r="AF53" s="257" t="s">
        <v>47</v>
      </c>
      <c r="AG53" s="291">
        <f>AI53/AH53</f>
        <v>6</v>
      </c>
      <c r="AH53" s="291">
        <v>3</v>
      </c>
      <c r="AI53" s="291">
        <v>18</v>
      </c>
      <c r="AJ53" s="185" t="s">
        <v>773</v>
      </c>
      <c r="AK53" s="292">
        <v>56</v>
      </c>
    </row>
    <row r="54" spans="1:37" ht="30" customHeight="1" x14ac:dyDescent="0.3">
      <c r="A54" s="277">
        <v>45421</v>
      </c>
      <c r="B54" s="281">
        <v>10039</v>
      </c>
      <c r="C54" s="303" t="s">
        <v>35</v>
      </c>
      <c r="D54" s="303" t="s">
        <v>35</v>
      </c>
      <c r="E54" s="303"/>
      <c r="F54" s="303" t="s">
        <v>35</v>
      </c>
      <c r="G54" s="309">
        <v>805093970</v>
      </c>
      <c r="H54" s="252" t="s">
        <v>264</v>
      </c>
      <c r="I54" s="281" t="s">
        <v>265</v>
      </c>
      <c r="J54" s="281" t="s">
        <v>266</v>
      </c>
      <c r="K54" s="281" t="s">
        <v>40</v>
      </c>
      <c r="L54" s="281" t="s">
        <v>41</v>
      </c>
      <c r="M54" s="311" t="s">
        <v>42</v>
      </c>
      <c r="N54" s="283" t="s">
        <v>185</v>
      </c>
      <c r="O54" s="281" t="s">
        <v>236</v>
      </c>
      <c r="P54" s="284" t="s">
        <v>267</v>
      </c>
      <c r="Q54" s="281" t="s">
        <v>268</v>
      </c>
      <c r="R54" s="295">
        <v>34745</v>
      </c>
      <c r="S54" s="286"/>
      <c r="T54" s="287">
        <v>35139</v>
      </c>
      <c r="U54" s="288">
        <v>328299</v>
      </c>
      <c r="V54" s="281"/>
      <c r="W54" s="289" t="s">
        <v>35</v>
      </c>
      <c r="X54" s="325">
        <v>6</v>
      </c>
      <c r="Y54" s="325"/>
      <c r="Z54" s="325">
        <v>60</v>
      </c>
      <c r="AA54" s="325">
        <f>SUM(Y54:Z54)</f>
        <v>60</v>
      </c>
      <c r="AB54" s="325">
        <v>1</v>
      </c>
      <c r="AC54" s="321">
        <v>15</v>
      </c>
      <c r="AD54" s="256">
        <v>15</v>
      </c>
      <c r="AE54" s="252" t="s">
        <v>264</v>
      </c>
      <c r="AF54" s="257" t="s">
        <v>151</v>
      </c>
      <c r="AG54" s="291">
        <v>6</v>
      </c>
      <c r="AH54" s="291">
        <v>3</v>
      </c>
      <c r="AI54" s="291">
        <v>18</v>
      </c>
      <c r="AJ54" s="185" t="s">
        <v>773</v>
      </c>
      <c r="AK54" s="292">
        <v>56</v>
      </c>
    </row>
    <row r="55" spans="1:37" ht="30" customHeight="1" x14ac:dyDescent="0.3">
      <c r="A55" s="277">
        <v>45467</v>
      </c>
      <c r="B55" s="281">
        <v>13653</v>
      </c>
      <c r="C55" s="279" t="s">
        <v>35</v>
      </c>
      <c r="D55" s="279" t="s">
        <v>35</v>
      </c>
      <c r="E55" s="279"/>
      <c r="F55" s="279" t="s">
        <v>35</v>
      </c>
      <c r="G55" s="309">
        <v>3804391709</v>
      </c>
      <c r="H55" s="255" t="s">
        <v>334</v>
      </c>
      <c r="I55" s="281" t="s">
        <v>335</v>
      </c>
      <c r="J55" s="281" t="s">
        <v>336</v>
      </c>
      <c r="K55" s="281" t="s">
        <v>303</v>
      </c>
      <c r="L55" s="281" t="s">
        <v>96</v>
      </c>
      <c r="M55" s="310" t="s">
        <v>337</v>
      </c>
      <c r="N55" s="283" t="s">
        <v>185</v>
      </c>
      <c r="O55" s="281" t="s">
        <v>338</v>
      </c>
      <c r="P55" s="284" t="s">
        <v>45</v>
      </c>
      <c r="Q55" s="281" t="s">
        <v>339</v>
      </c>
      <c r="R55" s="295">
        <v>38059</v>
      </c>
      <c r="S55" s="284"/>
      <c r="T55" s="287">
        <v>38065</v>
      </c>
      <c r="U55" s="288">
        <v>461271</v>
      </c>
      <c r="V55" s="281"/>
      <c r="W55" s="289" t="s">
        <v>35</v>
      </c>
      <c r="X55" s="325">
        <v>6</v>
      </c>
      <c r="Y55" s="325"/>
      <c r="Z55" s="325">
        <v>60</v>
      </c>
      <c r="AA55" s="325">
        <f>SUM(Y55:Z55)</f>
        <v>60</v>
      </c>
      <c r="AB55" s="325">
        <v>1</v>
      </c>
      <c r="AC55" s="321">
        <v>13</v>
      </c>
      <c r="AD55" s="256">
        <v>13</v>
      </c>
      <c r="AE55" s="252" t="s">
        <v>334</v>
      </c>
      <c r="AF55" s="257" t="s">
        <v>151</v>
      </c>
      <c r="AG55" s="291">
        <v>8</v>
      </c>
      <c r="AH55" s="291">
        <v>3</v>
      </c>
      <c r="AI55" s="291">
        <v>24</v>
      </c>
      <c r="AJ55" s="185" t="s">
        <v>773</v>
      </c>
      <c r="AK55" s="292">
        <v>75</v>
      </c>
    </row>
    <row r="56" spans="1:37" ht="30" customHeight="1" x14ac:dyDescent="0.3">
      <c r="A56" s="277">
        <v>45399</v>
      </c>
      <c r="B56" s="281">
        <v>8188</v>
      </c>
      <c r="C56" s="279" t="s">
        <v>35</v>
      </c>
      <c r="D56" s="279" t="s">
        <v>35</v>
      </c>
      <c r="E56" s="279"/>
      <c r="F56" s="279" t="s">
        <v>35</v>
      </c>
      <c r="G56" s="309">
        <v>3207710110</v>
      </c>
      <c r="H56" s="255" t="s">
        <v>488</v>
      </c>
      <c r="I56" s="281" t="s">
        <v>489</v>
      </c>
      <c r="J56" s="281" t="s">
        <v>490</v>
      </c>
      <c r="K56" s="281" t="s">
        <v>491</v>
      </c>
      <c r="L56" s="281" t="s">
        <v>41</v>
      </c>
      <c r="M56" s="311" t="s">
        <v>280</v>
      </c>
      <c r="N56" s="283" t="s">
        <v>185</v>
      </c>
      <c r="O56" s="281" t="s">
        <v>281</v>
      </c>
      <c r="P56" s="284" t="s">
        <v>282</v>
      </c>
      <c r="Q56" s="281" t="s">
        <v>492</v>
      </c>
      <c r="R56" s="295">
        <v>35375</v>
      </c>
      <c r="S56" s="284"/>
      <c r="T56" s="287">
        <v>36021</v>
      </c>
      <c r="U56" s="288">
        <v>403900</v>
      </c>
      <c r="V56" s="281"/>
      <c r="W56" s="289" t="s">
        <v>35</v>
      </c>
      <c r="X56" s="325">
        <v>4</v>
      </c>
      <c r="Y56" s="325"/>
      <c r="Z56" s="325">
        <v>60</v>
      </c>
      <c r="AA56" s="325">
        <f>SUM(Y56:Z56)</f>
        <v>60</v>
      </c>
      <c r="AB56" s="325">
        <v>1</v>
      </c>
      <c r="AC56" s="321">
        <v>9</v>
      </c>
      <c r="AD56" s="256">
        <v>9</v>
      </c>
      <c r="AE56" s="252" t="s">
        <v>493</v>
      </c>
      <c r="AF56" s="257" t="s">
        <v>151</v>
      </c>
      <c r="AG56" s="291">
        <v>6</v>
      </c>
      <c r="AH56" s="291">
        <v>3</v>
      </c>
      <c r="AI56" s="291">
        <v>18</v>
      </c>
      <c r="AJ56" s="185" t="s">
        <v>773</v>
      </c>
      <c r="AK56" s="292">
        <v>56</v>
      </c>
    </row>
    <row r="57" spans="1:37" ht="30" customHeight="1" x14ac:dyDescent="0.3">
      <c r="A57" s="277">
        <v>45399</v>
      </c>
      <c r="B57" s="281">
        <v>8192</v>
      </c>
      <c r="C57" s="303" t="s">
        <v>35</v>
      </c>
      <c r="D57" s="303" t="s">
        <v>35</v>
      </c>
      <c r="E57" s="303"/>
      <c r="F57" s="303" t="s">
        <v>35</v>
      </c>
      <c r="G57" s="280" t="s">
        <v>340</v>
      </c>
      <c r="H57" s="255" t="s">
        <v>354</v>
      </c>
      <c r="I57" s="247" t="s">
        <v>355</v>
      </c>
      <c r="J57" s="247" t="s">
        <v>356</v>
      </c>
      <c r="K57" s="281" t="s">
        <v>303</v>
      </c>
      <c r="L57" s="278" t="s">
        <v>41</v>
      </c>
      <c r="M57" s="311" t="s">
        <v>280</v>
      </c>
      <c r="N57" s="283" t="s">
        <v>185</v>
      </c>
      <c r="O57" s="281" t="s">
        <v>357</v>
      </c>
      <c r="P57" s="284" t="s">
        <v>45</v>
      </c>
      <c r="Q57" s="281" t="s">
        <v>358</v>
      </c>
      <c r="R57" s="295">
        <v>38574</v>
      </c>
      <c r="S57" s="286">
        <v>39086</v>
      </c>
      <c r="T57" s="287">
        <v>38667</v>
      </c>
      <c r="U57" s="288">
        <v>479410</v>
      </c>
      <c r="V57" s="281"/>
      <c r="W57" s="289" t="s">
        <v>35</v>
      </c>
      <c r="X57" s="325">
        <v>6</v>
      </c>
      <c r="Y57" s="325"/>
      <c r="Z57" s="325">
        <v>60</v>
      </c>
      <c r="AA57" s="325">
        <f>SUM(Y57:Z57)</f>
        <v>60</v>
      </c>
      <c r="AB57" s="325">
        <v>1</v>
      </c>
      <c r="AC57" s="321">
        <v>11</v>
      </c>
      <c r="AD57" s="256">
        <v>11</v>
      </c>
      <c r="AE57" s="252" t="s">
        <v>359</v>
      </c>
      <c r="AF57" s="257" t="s">
        <v>151</v>
      </c>
      <c r="AG57" s="291">
        <f>AI57/AH57</f>
        <v>6</v>
      </c>
      <c r="AH57" s="291">
        <v>3</v>
      </c>
      <c r="AI57" s="291">
        <v>18</v>
      </c>
      <c r="AJ57" s="185" t="s">
        <v>773</v>
      </c>
      <c r="AK57" s="292">
        <v>56</v>
      </c>
    </row>
    <row r="58" spans="1:37" ht="30" customHeight="1" x14ac:dyDescent="0.3">
      <c r="A58" s="277">
        <v>45399</v>
      </c>
      <c r="B58" s="281">
        <v>8190</v>
      </c>
      <c r="C58" s="303" t="s">
        <v>35</v>
      </c>
      <c r="D58" s="303" t="s">
        <v>35</v>
      </c>
      <c r="E58" s="303"/>
      <c r="F58" s="303" t="s">
        <v>35</v>
      </c>
      <c r="G58" s="280" t="s">
        <v>508</v>
      </c>
      <c r="H58" s="255" t="s">
        <v>509</v>
      </c>
      <c r="I58" s="247" t="s">
        <v>510</v>
      </c>
      <c r="J58" s="247" t="s">
        <v>511</v>
      </c>
      <c r="K58" s="281" t="s">
        <v>303</v>
      </c>
      <c r="L58" s="278" t="s">
        <v>484</v>
      </c>
      <c r="M58" s="311" t="s">
        <v>280</v>
      </c>
      <c r="N58" s="283" t="s">
        <v>185</v>
      </c>
      <c r="O58" s="281" t="s">
        <v>281</v>
      </c>
      <c r="P58" s="284" t="s">
        <v>45</v>
      </c>
      <c r="Q58" s="281" t="s">
        <v>512</v>
      </c>
      <c r="R58" s="295">
        <v>41381</v>
      </c>
      <c r="S58" s="286">
        <v>41404</v>
      </c>
      <c r="T58" s="287">
        <v>41404</v>
      </c>
      <c r="U58" s="288">
        <v>559404</v>
      </c>
      <c r="V58" s="281"/>
      <c r="W58" s="289" t="s">
        <v>35</v>
      </c>
      <c r="X58" s="325">
        <v>4</v>
      </c>
      <c r="Y58" s="325"/>
      <c r="Z58" s="325">
        <v>60</v>
      </c>
      <c r="AA58" s="325">
        <f>SUM(Y58:Z58)</f>
        <v>60</v>
      </c>
      <c r="AB58" s="325">
        <v>1</v>
      </c>
      <c r="AC58" s="290">
        <v>79</v>
      </c>
      <c r="AD58" s="256">
        <v>79</v>
      </c>
      <c r="AE58" s="262" t="s">
        <v>513</v>
      </c>
      <c r="AF58" s="185" t="s">
        <v>56</v>
      </c>
      <c r="AG58" s="291">
        <v>6</v>
      </c>
      <c r="AH58" s="291">
        <v>3</v>
      </c>
      <c r="AI58" s="291">
        <v>18</v>
      </c>
      <c r="AJ58" s="185" t="s">
        <v>773</v>
      </c>
      <c r="AK58" s="292">
        <v>56</v>
      </c>
    </row>
    <row r="59" spans="1:37" ht="30" customHeight="1" x14ac:dyDescent="0.3">
      <c r="A59" s="277">
        <v>45453</v>
      </c>
      <c r="B59" s="281">
        <v>12543</v>
      </c>
      <c r="C59" s="303" t="s">
        <v>35</v>
      </c>
      <c r="D59" s="303" t="s">
        <v>35</v>
      </c>
      <c r="E59" s="303"/>
      <c r="F59" s="303" t="s">
        <v>35</v>
      </c>
      <c r="G59" s="280" t="s">
        <v>299</v>
      </c>
      <c r="H59" s="255" t="s">
        <v>300</v>
      </c>
      <c r="I59" s="247" t="s">
        <v>301</v>
      </c>
      <c r="J59" s="247" t="s">
        <v>302</v>
      </c>
      <c r="K59" s="281" t="s">
        <v>303</v>
      </c>
      <c r="L59" s="278" t="s">
        <v>41</v>
      </c>
      <c r="M59" s="311" t="s">
        <v>280</v>
      </c>
      <c r="N59" s="283" t="s">
        <v>185</v>
      </c>
      <c r="O59" s="281" t="s">
        <v>304</v>
      </c>
      <c r="P59" s="284" t="s">
        <v>45</v>
      </c>
      <c r="Q59" s="281" t="s">
        <v>305</v>
      </c>
      <c r="R59" s="295">
        <v>36545</v>
      </c>
      <c r="S59" s="286"/>
      <c r="T59" s="287">
        <v>36760</v>
      </c>
      <c r="U59" s="288">
        <v>420147</v>
      </c>
      <c r="V59" s="281"/>
      <c r="W59" s="289" t="s">
        <v>35</v>
      </c>
      <c r="X59" s="325">
        <v>6</v>
      </c>
      <c r="Y59" s="325"/>
      <c r="Z59" s="325">
        <v>60</v>
      </c>
      <c r="AA59" s="325">
        <f>SUM(Y59:Z59)</f>
        <v>60</v>
      </c>
      <c r="AB59" s="325">
        <v>1</v>
      </c>
      <c r="AC59" s="290">
        <v>37</v>
      </c>
      <c r="AD59" s="256">
        <v>37</v>
      </c>
      <c r="AE59" s="252" t="s">
        <v>306</v>
      </c>
      <c r="AF59" s="257" t="s">
        <v>47</v>
      </c>
      <c r="AG59" s="291">
        <f>AI59/AH59</f>
        <v>6</v>
      </c>
      <c r="AH59" s="291">
        <v>3</v>
      </c>
      <c r="AI59" s="291">
        <v>18</v>
      </c>
      <c r="AJ59" s="185" t="s">
        <v>773</v>
      </c>
      <c r="AK59" s="292">
        <v>56</v>
      </c>
    </row>
    <row r="60" spans="1:37" ht="30" customHeight="1" x14ac:dyDescent="0.3">
      <c r="A60" s="304">
        <v>45385</v>
      </c>
      <c r="B60" s="278">
        <v>6986</v>
      </c>
      <c r="C60" s="303" t="s">
        <v>35</v>
      </c>
      <c r="D60" s="303"/>
      <c r="E60" s="303"/>
      <c r="F60" s="303" t="s">
        <v>35</v>
      </c>
      <c r="G60" s="297" t="s">
        <v>577</v>
      </c>
      <c r="H60" s="251" t="s">
        <v>578</v>
      </c>
      <c r="I60" s="278" t="s">
        <v>579</v>
      </c>
      <c r="J60" s="278" t="s">
        <v>580</v>
      </c>
      <c r="K60" s="278" t="s">
        <v>458</v>
      </c>
      <c r="L60" s="329" t="s">
        <v>41</v>
      </c>
      <c r="M60" s="334" t="s">
        <v>581</v>
      </c>
      <c r="N60" s="331" t="s">
        <v>185</v>
      </c>
      <c r="O60" s="329" t="s">
        <v>582</v>
      </c>
      <c r="P60" s="335" t="s">
        <v>45</v>
      </c>
      <c r="Q60" s="329" t="s">
        <v>583</v>
      </c>
      <c r="R60" s="315">
        <v>40927</v>
      </c>
      <c r="S60" s="316"/>
      <c r="T60" s="317">
        <v>40960</v>
      </c>
      <c r="U60" s="288">
        <v>545911</v>
      </c>
      <c r="V60" s="278"/>
      <c r="W60" s="289" t="s">
        <v>35</v>
      </c>
      <c r="X60" s="375">
        <v>0</v>
      </c>
      <c r="Y60" s="375"/>
      <c r="Z60" s="325">
        <v>60</v>
      </c>
      <c r="AA60" s="325">
        <f>SUM(Y60:Z60)</f>
        <v>60</v>
      </c>
      <c r="AB60" s="325">
        <v>1</v>
      </c>
      <c r="AC60" s="290">
        <v>76</v>
      </c>
      <c r="AD60" s="256">
        <v>76</v>
      </c>
      <c r="AE60" s="251" t="s">
        <v>578</v>
      </c>
      <c r="AF60" s="185" t="s">
        <v>56</v>
      </c>
      <c r="AG60" s="291">
        <v>6</v>
      </c>
      <c r="AH60" s="291">
        <v>3</v>
      </c>
      <c r="AI60" s="291">
        <v>18</v>
      </c>
      <c r="AJ60" s="185" t="s">
        <v>773</v>
      </c>
      <c r="AK60" s="292">
        <v>56</v>
      </c>
    </row>
    <row r="61" spans="1:37" ht="30" customHeight="1" x14ac:dyDescent="0.3">
      <c r="A61" s="304">
        <v>45414</v>
      </c>
      <c r="B61" s="278">
        <v>9557</v>
      </c>
      <c r="C61" s="279" t="s">
        <v>35</v>
      </c>
      <c r="D61" s="279" t="s">
        <v>35</v>
      </c>
      <c r="E61" s="279" t="s">
        <v>35</v>
      </c>
      <c r="F61" s="279" t="s">
        <v>35</v>
      </c>
      <c r="G61" s="297" t="s">
        <v>189</v>
      </c>
      <c r="H61" s="247" t="s">
        <v>190</v>
      </c>
      <c r="I61" s="281" t="s">
        <v>191</v>
      </c>
      <c r="J61" s="281" t="s">
        <v>192</v>
      </c>
      <c r="K61" s="281" t="s">
        <v>193</v>
      </c>
      <c r="L61" s="278" t="s">
        <v>194</v>
      </c>
      <c r="M61" s="282" t="s">
        <v>195</v>
      </c>
      <c r="N61" s="283" t="s">
        <v>185</v>
      </c>
      <c r="O61" s="281" t="s">
        <v>196</v>
      </c>
      <c r="P61" s="284" t="s">
        <v>45</v>
      </c>
      <c r="Q61" s="281" t="s">
        <v>197</v>
      </c>
      <c r="R61" s="295">
        <v>28859</v>
      </c>
      <c r="S61" s="286">
        <v>35324</v>
      </c>
      <c r="T61" s="287">
        <v>28871</v>
      </c>
      <c r="U61" s="288" t="s">
        <v>198</v>
      </c>
      <c r="V61" s="281"/>
      <c r="W61" s="289" t="s">
        <v>35</v>
      </c>
      <c r="X61" s="325">
        <v>6</v>
      </c>
      <c r="Y61" s="325">
        <v>3</v>
      </c>
      <c r="Z61" s="325">
        <v>60</v>
      </c>
      <c r="AA61" s="325">
        <f>SUM(Y61:Z61)</f>
        <v>63</v>
      </c>
      <c r="AB61" s="325">
        <v>1</v>
      </c>
      <c r="AC61" s="290">
        <v>99</v>
      </c>
      <c r="AD61" s="256">
        <v>99</v>
      </c>
      <c r="AE61" s="257" t="s">
        <v>199</v>
      </c>
      <c r="AF61" s="257" t="s">
        <v>56</v>
      </c>
      <c r="AG61" s="291">
        <v>6</v>
      </c>
      <c r="AH61" s="291">
        <v>3</v>
      </c>
      <c r="AI61" s="291">
        <v>18</v>
      </c>
      <c r="AJ61" s="185" t="s">
        <v>773</v>
      </c>
      <c r="AK61" s="292">
        <v>56</v>
      </c>
    </row>
    <row r="62" spans="1:37" ht="30" customHeight="1" x14ac:dyDescent="0.3">
      <c r="A62" s="304">
        <v>45399</v>
      </c>
      <c r="B62" s="278">
        <v>8194</v>
      </c>
      <c r="C62" s="279" t="s">
        <v>35</v>
      </c>
      <c r="D62" s="279" t="s">
        <v>35</v>
      </c>
      <c r="E62" s="279"/>
      <c r="F62" s="279" t="s">
        <v>35</v>
      </c>
      <c r="G62" s="297" t="s">
        <v>564</v>
      </c>
      <c r="H62" s="252" t="s">
        <v>565</v>
      </c>
      <c r="I62" s="281" t="s">
        <v>566</v>
      </c>
      <c r="J62" s="281" t="s">
        <v>567</v>
      </c>
      <c r="K62" s="281" t="s">
        <v>303</v>
      </c>
      <c r="L62" s="278" t="s">
        <v>41</v>
      </c>
      <c r="M62" s="311" t="s">
        <v>280</v>
      </c>
      <c r="N62" s="283" t="s">
        <v>185</v>
      </c>
      <c r="O62" s="281" t="s">
        <v>568</v>
      </c>
      <c r="P62" s="284" t="s">
        <v>282</v>
      </c>
      <c r="Q62" s="281" t="s">
        <v>569</v>
      </c>
      <c r="R62" s="295">
        <v>41417</v>
      </c>
      <c r="S62" s="286"/>
      <c r="T62" s="287">
        <v>41442</v>
      </c>
      <c r="U62" s="288">
        <v>560423</v>
      </c>
      <c r="V62" s="281"/>
      <c r="W62" s="289" t="s">
        <v>35</v>
      </c>
      <c r="X62" s="325">
        <v>1</v>
      </c>
      <c r="Y62" s="325"/>
      <c r="Z62" s="325">
        <v>60</v>
      </c>
      <c r="AA62" s="325">
        <f>SUM(Y62:Z62)</f>
        <v>60</v>
      </c>
      <c r="AB62" s="325">
        <v>1</v>
      </c>
      <c r="AC62" s="290">
        <v>78</v>
      </c>
      <c r="AD62" s="256">
        <v>78</v>
      </c>
      <c r="AE62" s="247" t="s">
        <v>570</v>
      </c>
      <c r="AF62" s="185" t="s">
        <v>56</v>
      </c>
      <c r="AG62" s="291">
        <v>6</v>
      </c>
      <c r="AH62" s="291">
        <v>3</v>
      </c>
      <c r="AI62" s="291">
        <v>18</v>
      </c>
      <c r="AJ62" s="185" t="s">
        <v>773</v>
      </c>
      <c r="AK62" s="292">
        <v>56</v>
      </c>
    </row>
    <row r="63" spans="1:37" ht="30" customHeight="1" x14ac:dyDescent="0.3">
      <c r="A63" s="277">
        <v>45440</v>
      </c>
      <c r="B63" s="278">
        <v>11439</v>
      </c>
      <c r="C63" s="279" t="s">
        <v>35</v>
      </c>
      <c r="D63" s="279" t="s">
        <v>35</v>
      </c>
      <c r="E63" s="279" t="s">
        <v>35</v>
      </c>
      <c r="F63" s="279" t="s">
        <v>35</v>
      </c>
      <c r="G63" s="280" t="s">
        <v>222</v>
      </c>
      <c r="H63" s="255" t="s">
        <v>223</v>
      </c>
      <c r="I63" s="281" t="s">
        <v>224</v>
      </c>
      <c r="J63" s="281" t="s">
        <v>225</v>
      </c>
      <c r="K63" s="281" t="s">
        <v>204</v>
      </c>
      <c r="L63" s="281" t="s">
        <v>41</v>
      </c>
      <c r="M63" s="294" t="s">
        <v>226</v>
      </c>
      <c r="N63" s="283" t="s">
        <v>185</v>
      </c>
      <c r="O63" s="281" t="s">
        <v>227</v>
      </c>
      <c r="P63" s="284" t="s">
        <v>71</v>
      </c>
      <c r="Q63" s="281" t="s">
        <v>228</v>
      </c>
      <c r="R63" s="295">
        <v>32828</v>
      </c>
      <c r="S63" s="286">
        <v>35321</v>
      </c>
      <c r="T63" s="287">
        <v>32828</v>
      </c>
      <c r="U63" s="288">
        <v>290603</v>
      </c>
      <c r="V63" s="281"/>
      <c r="W63" s="289" t="s">
        <v>35</v>
      </c>
      <c r="X63" s="325">
        <v>6</v>
      </c>
      <c r="Y63" s="325">
        <v>3</v>
      </c>
      <c r="Z63" s="325">
        <v>60</v>
      </c>
      <c r="AA63" s="325">
        <f>SUM(Y63:Z63)</f>
        <v>63</v>
      </c>
      <c r="AB63" s="325">
        <v>1</v>
      </c>
      <c r="AC63" s="290">
        <v>21</v>
      </c>
      <c r="AD63" s="256">
        <v>21</v>
      </c>
      <c r="AE63" s="252" t="s">
        <v>223</v>
      </c>
      <c r="AF63" s="257" t="s">
        <v>47</v>
      </c>
      <c r="AG63" s="291">
        <f>AI63/AH63</f>
        <v>6</v>
      </c>
      <c r="AH63" s="291">
        <v>3</v>
      </c>
      <c r="AI63" s="291">
        <v>18</v>
      </c>
      <c r="AJ63" s="185" t="s">
        <v>773</v>
      </c>
      <c r="AK63" s="292">
        <v>56</v>
      </c>
    </row>
    <row r="64" spans="1:37" ht="30" customHeight="1" x14ac:dyDescent="0.3">
      <c r="A64" s="277">
        <v>45457</v>
      </c>
      <c r="B64" s="278">
        <v>12540</v>
      </c>
      <c r="C64" s="303" t="s">
        <v>35</v>
      </c>
      <c r="D64" s="303" t="s">
        <v>35</v>
      </c>
      <c r="E64" s="303"/>
      <c r="F64" s="303" t="s">
        <v>35</v>
      </c>
      <c r="G64" s="309">
        <v>3713532835</v>
      </c>
      <c r="H64" s="252" t="s">
        <v>472</v>
      </c>
      <c r="I64" s="278" t="s">
        <v>473</v>
      </c>
      <c r="J64" s="278" t="s">
        <v>474</v>
      </c>
      <c r="K64" s="278" t="s">
        <v>475</v>
      </c>
      <c r="L64" s="278" t="s">
        <v>476</v>
      </c>
      <c r="M64" s="311" t="s">
        <v>280</v>
      </c>
      <c r="N64" s="313" t="s">
        <v>185</v>
      </c>
      <c r="O64" s="278" t="s">
        <v>477</v>
      </c>
      <c r="P64" s="314" t="s">
        <v>45</v>
      </c>
      <c r="Q64" s="278" t="s">
        <v>478</v>
      </c>
      <c r="R64" s="315">
        <v>40280</v>
      </c>
      <c r="S64" s="316">
        <v>40289</v>
      </c>
      <c r="T64" s="317" t="s">
        <v>479</v>
      </c>
      <c r="U64" s="288">
        <v>527419</v>
      </c>
      <c r="V64" s="278"/>
      <c r="W64" s="289" t="s">
        <v>35</v>
      </c>
      <c r="X64" s="325">
        <v>5</v>
      </c>
      <c r="Y64" s="325"/>
      <c r="Z64" s="325">
        <v>60</v>
      </c>
      <c r="AA64" s="325">
        <f>SUM(Y64:Z64)</f>
        <v>60</v>
      </c>
      <c r="AB64" s="325">
        <v>1</v>
      </c>
      <c r="AC64" s="290">
        <v>94</v>
      </c>
      <c r="AD64" s="256">
        <v>94</v>
      </c>
      <c r="AE64" s="264" t="s">
        <v>480</v>
      </c>
      <c r="AF64" s="257" t="s">
        <v>56</v>
      </c>
      <c r="AG64" s="291">
        <v>6</v>
      </c>
      <c r="AH64" s="291">
        <v>3</v>
      </c>
      <c r="AI64" s="291">
        <v>18</v>
      </c>
      <c r="AJ64" s="185" t="s">
        <v>773</v>
      </c>
      <c r="AK64" s="292">
        <v>56</v>
      </c>
    </row>
    <row r="65" spans="1:37" ht="30" customHeight="1" x14ac:dyDescent="0.3">
      <c r="A65" s="277">
        <v>45449</v>
      </c>
      <c r="B65" s="278">
        <v>12243</v>
      </c>
      <c r="C65" s="279" t="s">
        <v>35</v>
      </c>
      <c r="D65" s="279" t="s">
        <v>35</v>
      </c>
      <c r="E65" s="279"/>
      <c r="F65" s="279" t="s">
        <v>35</v>
      </c>
      <c r="G65" s="280" t="s">
        <v>229</v>
      </c>
      <c r="H65" s="252" t="s">
        <v>230</v>
      </c>
      <c r="I65" s="247" t="s">
        <v>231</v>
      </c>
      <c r="J65" s="247" t="s">
        <v>232</v>
      </c>
      <c r="K65" s="247" t="s">
        <v>233</v>
      </c>
      <c r="L65" s="281" t="s">
        <v>234</v>
      </c>
      <c r="M65" s="322" t="s">
        <v>235</v>
      </c>
      <c r="N65" s="283" t="s">
        <v>185</v>
      </c>
      <c r="O65" s="281" t="s">
        <v>236</v>
      </c>
      <c r="P65" s="284" t="s">
        <v>45</v>
      </c>
      <c r="Q65" s="281" t="s">
        <v>237</v>
      </c>
      <c r="R65" s="295">
        <v>33255</v>
      </c>
      <c r="S65" s="286">
        <v>35321</v>
      </c>
      <c r="T65" s="287">
        <v>33263</v>
      </c>
      <c r="U65" s="288" t="s">
        <v>238</v>
      </c>
      <c r="V65" s="281"/>
      <c r="W65" s="289" t="s">
        <v>35</v>
      </c>
      <c r="X65" s="325">
        <v>6</v>
      </c>
      <c r="Y65" s="325"/>
      <c r="Z65" s="325">
        <v>60</v>
      </c>
      <c r="AA65" s="325">
        <f>SUM(Y65:Z65)</f>
        <v>60</v>
      </c>
      <c r="AB65" s="325">
        <v>1</v>
      </c>
      <c r="AC65" s="290">
        <v>27</v>
      </c>
      <c r="AD65" s="256">
        <v>27</v>
      </c>
      <c r="AE65" s="252" t="s">
        <v>230</v>
      </c>
      <c r="AF65" s="257" t="s">
        <v>47</v>
      </c>
      <c r="AG65" s="291">
        <v>6</v>
      </c>
      <c r="AH65" s="291">
        <v>3</v>
      </c>
      <c r="AI65" s="291">
        <v>18</v>
      </c>
      <c r="AJ65" s="185" t="s">
        <v>773</v>
      </c>
      <c r="AK65" s="292">
        <v>56</v>
      </c>
    </row>
    <row r="66" spans="1:37" ht="30" customHeight="1" x14ac:dyDescent="0.3">
      <c r="A66" s="304">
        <v>45379</v>
      </c>
      <c r="B66" s="278">
        <v>6738</v>
      </c>
      <c r="C66" s="279" t="s">
        <v>35</v>
      </c>
      <c r="D66" s="279" t="s">
        <v>35</v>
      </c>
      <c r="E66" s="279"/>
      <c r="F66" s="279" t="s">
        <v>35</v>
      </c>
      <c r="G66" s="280" t="s">
        <v>438</v>
      </c>
      <c r="H66" s="252" t="s">
        <v>439</v>
      </c>
      <c r="I66" s="247" t="s">
        <v>440</v>
      </c>
      <c r="J66" s="247" t="s">
        <v>441</v>
      </c>
      <c r="K66" s="247" t="s">
        <v>400</v>
      </c>
      <c r="L66" s="281" t="s">
        <v>41</v>
      </c>
      <c r="M66" s="282" t="s">
        <v>442</v>
      </c>
      <c r="N66" s="283" t="s">
        <v>185</v>
      </c>
      <c r="O66" s="281" t="s">
        <v>443</v>
      </c>
      <c r="P66" s="284" t="s">
        <v>71</v>
      </c>
      <c r="Q66" s="281" t="s">
        <v>444</v>
      </c>
      <c r="R66" s="295">
        <v>43160</v>
      </c>
      <c r="S66" s="286"/>
      <c r="T66" s="287" t="s">
        <v>781</v>
      </c>
      <c r="U66" s="288">
        <v>605491</v>
      </c>
      <c r="V66" s="281"/>
      <c r="W66" s="289" t="s">
        <v>35</v>
      </c>
      <c r="X66" s="325">
        <v>6</v>
      </c>
      <c r="Y66" s="325"/>
      <c r="Z66" s="325">
        <v>50</v>
      </c>
      <c r="AA66" s="325">
        <f>SUM(Y66:Z66)</f>
        <v>50</v>
      </c>
      <c r="AB66" s="325">
        <v>1</v>
      </c>
      <c r="AC66" s="290">
        <v>45</v>
      </c>
      <c r="AD66" s="256">
        <v>45</v>
      </c>
      <c r="AE66" s="262" t="s">
        <v>445</v>
      </c>
      <c r="AF66" s="257" t="s">
        <v>47</v>
      </c>
      <c r="AG66" s="291">
        <f>AI66/AH66</f>
        <v>6</v>
      </c>
      <c r="AH66" s="291">
        <v>3</v>
      </c>
      <c r="AI66" s="291">
        <v>18</v>
      </c>
      <c r="AJ66" s="185" t="s">
        <v>773</v>
      </c>
      <c r="AK66" s="292">
        <v>56</v>
      </c>
    </row>
    <row r="67" spans="1:37" ht="30" customHeight="1" x14ac:dyDescent="0.3">
      <c r="A67" s="304">
        <v>45464</v>
      </c>
      <c r="B67" s="278">
        <v>13538</v>
      </c>
      <c r="C67" s="279" t="s">
        <v>35</v>
      </c>
      <c r="D67" s="279" t="s">
        <v>35</v>
      </c>
      <c r="E67" s="279"/>
      <c r="F67" s="279" t="s">
        <v>35</v>
      </c>
      <c r="G67" s="280" t="s">
        <v>571</v>
      </c>
      <c r="H67" s="252" t="s">
        <v>572</v>
      </c>
      <c r="I67" s="247" t="s">
        <v>573</v>
      </c>
      <c r="J67" s="247" t="s">
        <v>574</v>
      </c>
      <c r="K67" s="247" t="s">
        <v>528</v>
      </c>
      <c r="L67" s="281" t="s">
        <v>96</v>
      </c>
      <c r="M67" s="282" t="s">
        <v>575</v>
      </c>
      <c r="N67" s="283" t="s">
        <v>185</v>
      </c>
      <c r="O67" s="281" t="s">
        <v>196</v>
      </c>
      <c r="P67" s="284" t="s">
        <v>45</v>
      </c>
      <c r="Q67" s="281" t="s">
        <v>576</v>
      </c>
      <c r="R67" s="295">
        <v>34878</v>
      </c>
      <c r="S67" s="286"/>
      <c r="T67" s="287">
        <v>34878</v>
      </c>
      <c r="U67" s="288">
        <v>330961</v>
      </c>
      <c r="V67" s="281"/>
      <c r="W67" s="289" t="s">
        <v>35</v>
      </c>
      <c r="X67" s="325">
        <v>0</v>
      </c>
      <c r="Y67" s="325"/>
      <c r="Z67" s="325">
        <v>60</v>
      </c>
      <c r="AA67" s="325">
        <f>SUM(Y67:Z67)</f>
        <v>60</v>
      </c>
      <c r="AB67" s="325">
        <v>1</v>
      </c>
      <c r="AC67" s="290">
        <v>77</v>
      </c>
      <c r="AD67" s="256">
        <v>77</v>
      </c>
      <c r="AE67" s="247" t="s">
        <v>572</v>
      </c>
      <c r="AF67" s="257" t="s">
        <v>56</v>
      </c>
      <c r="AG67" s="291">
        <v>8</v>
      </c>
      <c r="AH67" s="291">
        <v>3</v>
      </c>
      <c r="AI67" s="291">
        <v>24</v>
      </c>
      <c r="AJ67" s="185" t="s">
        <v>773</v>
      </c>
      <c r="AK67" s="292">
        <v>75</v>
      </c>
    </row>
    <row r="68" spans="1:37" ht="30" customHeight="1" x14ac:dyDescent="0.3">
      <c r="A68" s="277">
        <v>45449</v>
      </c>
      <c r="B68" s="281">
        <v>12196</v>
      </c>
      <c r="C68" s="279" t="s">
        <v>35</v>
      </c>
      <c r="D68" s="279" t="s">
        <v>35</v>
      </c>
      <c r="E68" s="279"/>
      <c r="F68" s="279" t="s">
        <v>35</v>
      </c>
      <c r="G68" s="280" t="s">
        <v>519</v>
      </c>
      <c r="H68" s="255" t="s">
        <v>789</v>
      </c>
      <c r="I68" s="281" t="s">
        <v>521</v>
      </c>
      <c r="J68" s="281" t="s">
        <v>522</v>
      </c>
      <c r="K68" s="281" t="s">
        <v>204</v>
      </c>
      <c r="L68" s="281" t="s">
        <v>96</v>
      </c>
      <c r="M68" s="311" t="s">
        <v>280</v>
      </c>
      <c r="N68" s="283" t="s">
        <v>185</v>
      </c>
      <c r="O68" s="281" t="s">
        <v>281</v>
      </c>
      <c r="P68" s="284" t="s">
        <v>45</v>
      </c>
      <c r="Q68" s="281" t="s">
        <v>523</v>
      </c>
      <c r="R68" s="295">
        <v>40150</v>
      </c>
      <c r="S68" s="286"/>
      <c r="T68" s="287">
        <v>40239</v>
      </c>
      <c r="U68" s="288">
        <v>523295</v>
      </c>
      <c r="V68" s="281"/>
      <c r="W68" s="289" t="s">
        <v>35</v>
      </c>
      <c r="X68" s="325">
        <v>3</v>
      </c>
      <c r="Y68" s="325"/>
      <c r="Z68" s="325">
        <v>60</v>
      </c>
      <c r="AA68" s="325">
        <f>SUM(Y68:Z68)</f>
        <v>60</v>
      </c>
      <c r="AB68" s="325">
        <v>1</v>
      </c>
      <c r="AC68" s="321">
        <v>12</v>
      </c>
      <c r="AD68" s="256">
        <v>12</v>
      </c>
      <c r="AE68" s="252" t="s">
        <v>789</v>
      </c>
      <c r="AF68" s="257" t="s">
        <v>151</v>
      </c>
      <c r="AG68" s="291">
        <v>8</v>
      </c>
      <c r="AH68" s="291">
        <v>3</v>
      </c>
      <c r="AI68" s="291">
        <v>24</v>
      </c>
      <c r="AJ68" s="185" t="s">
        <v>773</v>
      </c>
      <c r="AK68" s="292">
        <v>75</v>
      </c>
    </row>
    <row r="69" spans="1:37" ht="30" customHeight="1" x14ac:dyDescent="0.3">
      <c r="A69" s="277">
        <v>45467</v>
      </c>
      <c r="B69" s="281">
        <v>13652</v>
      </c>
      <c r="C69" s="279" t="s">
        <v>35</v>
      </c>
      <c r="D69" s="279" t="s">
        <v>35</v>
      </c>
      <c r="E69" s="279"/>
      <c r="F69" s="279" t="s">
        <v>35</v>
      </c>
      <c r="G69" s="280" t="s">
        <v>454</v>
      </c>
      <c r="H69" s="255" t="s">
        <v>455</v>
      </c>
      <c r="I69" s="281" t="s">
        <v>456</v>
      </c>
      <c r="J69" s="281" t="s">
        <v>457</v>
      </c>
      <c r="K69" s="281" t="s">
        <v>458</v>
      </c>
      <c r="L69" s="281" t="s">
        <v>41</v>
      </c>
      <c r="M69" s="294" t="s">
        <v>459</v>
      </c>
      <c r="N69" s="283" t="s">
        <v>185</v>
      </c>
      <c r="O69" s="281" t="s">
        <v>460</v>
      </c>
      <c r="P69" s="284" t="s">
        <v>45</v>
      </c>
      <c r="Q69" s="281" t="s">
        <v>461</v>
      </c>
      <c r="R69" s="295">
        <v>40183</v>
      </c>
      <c r="S69" s="286">
        <v>35321</v>
      </c>
      <c r="T69" s="287">
        <v>40260</v>
      </c>
      <c r="U69" s="288">
        <v>523799</v>
      </c>
      <c r="V69" s="281"/>
      <c r="W69" s="289" t="s">
        <v>35</v>
      </c>
      <c r="X69" s="325">
        <v>5</v>
      </c>
      <c r="Y69" s="325"/>
      <c r="Z69" s="325">
        <v>60</v>
      </c>
      <c r="AA69" s="325">
        <f>SUM(Y69:Z69)</f>
        <v>60</v>
      </c>
      <c r="AB69" s="325">
        <v>1</v>
      </c>
      <c r="AC69" s="290">
        <v>61</v>
      </c>
      <c r="AD69" s="256">
        <v>61</v>
      </c>
      <c r="AE69" s="252" t="s">
        <v>462</v>
      </c>
      <c r="AF69" s="257" t="s">
        <v>109</v>
      </c>
      <c r="AG69" s="291">
        <f>AI69/AH69</f>
        <v>6</v>
      </c>
      <c r="AH69" s="291">
        <v>3</v>
      </c>
      <c r="AI69" s="291">
        <v>18</v>
      </c>
      <c r="AJ69" s="185" t="s">
        <v>773</v>
      </c>
      <c r="AK69" s="292">
        <v>56</v>
      </c>
    </row>
    <row r="70" spans="1:37" ht="30" customHeight="1" x14ac:dyDescent="0.3">
      <c r="A70" s="277">
        <v>45418</v>
      </c>
      <c r="B70" s="281">
        <v>9816</v>
      </c>
      <c r="C70" s="279" t="s">
        <v>35</v>
      </c>
      <c r="D70" s="279" t="s">
        <v>35</v>
      </c>
      <c r="E70" s="279"/>
      <c r="F70" s="279" t="s">
        <v>35</v>
      </c>
      <c r="G70" s="280" t="s">
        <v>340</v>
      </c>
      <c r="H70" s="255" t="s">
        <v>341</v>
      </c>
      <c r="I70" s="278" t="s">
        <v>342</v>
      </c>
      <c r="J70" s="278" t="s">
        <v>343</v>
      </c>
      <c r="K70" s="278" t="s">
        <v>316</v>
      </c>
      <c r="L70" s="281" t="s">
        <v>41</v>
      </c>
      <c r="M70" s="311" t="s">
        <v>280</v>
      </c>
      <c r="N70" s="283" t="s">
        <v>185</v>
      </c>
      <c r="O70" s="281" t="s">
        <v>281</v>
      </c>
      <c r="P70" s="284" t="s">
        <v>45</v>
      </c>
      <c r="Q70" s="281" t="s">
        <v>344</v>
      </c>
      <c r="R70" s="315">
        <v>38107</v>
      </c>
      <c r="S70" s="316"/>
      <c r="T70" s="317">
        <v>38189</v>
      </c>
      <c r="U70" s="288">
        <v>465496</v>
      </c>
      <c r="V70" s="278"/>
      <c r="W70" s="289" t="s">
        <v>35</v>
      </c>
      <c r="X70" s="325">
        <v>6</v>
      </c>
      <c r="Y70" s="325"/>
      <c r="Z70" s="325">
        <v>60</v>
      </c>
      <c r="AA70" s="325">
        <f>SUM(Y70:Z70)</f>
        <v>60</v>
      </c>
      <c r="AB70" s="325">
        <v>1</v>
      </c>
      <c r="AC70" s="321">
        <v>8</v>
      </c>
      <c r="AD70" s="256">
        <v>8</v>
      </c>
      <c r="AE70" s="252" t="s">
        <v>345</v>
      </c>
      <c r="AF70" s="257" t="s">
        <v>151</v>
      </c>
      <c r="AG70" s="291">
        <v>6</v>
      </c>
      <c r="AH70" s="291">
        <v>3</v>
      </c>
      <c r="AI70" s="291">
        <v>18</v>
      </c>
      <c r="AJ70" s="185" t="s">
        <v>773</v>
      </c>
      <c r="AK70" s="292">
        <v>56</v>
      </c>
    </row>
    <row r="71" spans="1:37" ht="30" customHeight="1" x14ac:dyDescent="0.3">
      <c r="A71" s="277">
        <v>45455</v>
      </c>
      <c r="B71" s="281">
        <v>12706</v>
      </c>
      <c r="C71" s="303" t="s">
        <v>35</v>
      </c>
      <c r="D71" s="303" t="s">
        <v>35</v>
      </c>
      <c r="E71" s="303"/>
      <c r="F71" s="303" t="s">
        <v>35</v>
      </c>
      <c r="G71" s="309">
        <v>3296332689</v>
      </c>
      <c r="H71" s="252" t="s">
        <v>346</v>
      </c>
      <c r="I71" s="281" t="s">
        <v>347</v>
      </c>
      <c r="J71" s="281" t="s">
        <v>348</v>
      </c>
      <c r="K71" s="281" t="s">
        <v>349</v>
      </c>
      <c r="L71" s="281" t="s">
        <v>96</v>
      </c>
      <c r="M71" s="311" t="s">
        <v>350</v>
      </c>
      <c r="N71" s="283" t="s">
        <v>185</v>
      </c>
      <c r="O71" s="281" t="s">
        <v>351</v>
      </c>
      <c r="P71" s="284" t="s">
        <v>45</v>
      </c>
      <c r="Q71" s="281" t="s">
        <v>352</v>
      </c>
      <c r="R71" s="295">
        <v>38148</v>
      </c>
      <c r="S71" s="286">
        <v>38251</v>
      </c>
      <c r="T71" s="287">
        <v>38251</v>
      </c>
      <c r="U71" s="288">
        <v>52635</v>
      </c>
      <c r="V71" s="281"/>
      <c r="W71" s="289" t="s">
        <v>35</v>
      </c>
      <c r="X71" s="325">
        <v>6</v>
      </c>
      <c r="Y71" s="325"/>
      <c r="Z71" s="325">
        <v>60</v>
      </c>
      <c r="AA71" s="325">
        <f>SUM(Y71:Z71)</f>
        <v>60</v>
      </c>
      <c r="AB71" s="325">
        <v>1</v>
      </c>
      <c r="AC71" s="290">
        <v>44</v>
      </c>
      <c r="AD71" s="256">
        <v>44</v>
      </c>
      <c r="AE71" s="262" t="s">
        <v>353</v>
      </c>
      <c r="AF71" s="257" t="s">
        <v>47</v>
      </c>
      <c r="AG71" s="291">
        <f>AI71/AH71</f>
        <v>6</v>
      </c>
      <c r="AH71" s="291">
        <v>3</v>
      </c>
      <c r="AI71" s="291">
        <v>18</v>
      </c>
      <c r="AJ71" s="185" t="s">
        <v>773</v>
      </c>
      <c r="AK71" s="292">
        <v>56</v>
      </c>
    </row>
    <row r="72" spans="1:37" ht="30" customHeight="1" x14ac:dyDescent="0.3">
      <c r="A72" s="277">
        <v>45418</v>
      </c>
      <c r="B72" s="281">
        <v>12114</v>
      </c>
      <c r="C72" s="303" t="s">
        <v>35</v>
      </c>
      <c r="D72" s="303" t="s">
        <v>35</v>
      </c>
      <c r="E72" s="303"/>
      <c r="F72" s="303" t="s">
        <v>35</v>
      </c>
      <c r="G72" s="309">
        <v>805093970</v>
      </c>
      <c r="H72" s="252" t="s">
        <v>788</v>
      </c>
      <c r="I72" s="281" t="s">
        <v>515</v>
      </c>
      <c r="J72" s="281" t="s">
        <v>516</v>
      </c>
      <c r="K72" s="281"/>
      <c r="L72" s="281" t="s">
        <v>41</v>
      </c>
      <c r="M72" s="311" t="s">
        <v>42</v>
      </c>
      <c r="N72" s="283" t="s">
        <v>185</v>
      </c>
      <c r="O72" s="281" t="s">
        <v>236</v>
      </c>
      <c r="P72" s="284" t="s">
        <v>71</v>
      </c>
      <c r="Q72" s="281" t="s">
        <v>517</v>
      </c>
      <c r="R72" s="295">
        <v>39459</v>
      </c>
      <c r="S72" s="286"/>
      <c r="T72" s="287">
        <v>39703</v>
      </c>
      <c r="U72" s="288">
        <v>508583</v>
      </c>
      <c r="V72" s="281"/>
      <c r="W72" s="289" t="s">
        <v>35</v>
      </c>
      <c r="X72" s="325">
        <v>3</v>
      </c>
      <c r="Y72" s="325"/>
      <c r="Z72" s="325">
        <v>60</v>
      </c>
      <c r="AA72" s="325">
        <f>SUM(Y72:Z72)</f>
        <v>60</v>
      </c>
      <c r="AB72" s="325">
        <v>1</v>
      </c>
      <c r="AC72" s="290">
        <v>80</v>
      </c>
      <c r="AD72" s="256">
        <v>80</v>
      </c>
      <c r="AE72" s="262" t="s">
        <v>518</v>
      </c>
      <c r="AF72" s="185" t="s">
        <v>56</v>
      </c>
      <c r="AG72" s="291">
        <v>6</v>
      </c>
      <c r="AH72" s="291">
        <v>3</v>
      </c>
      <c r="AI72" s="291">
        <v>18</v>
      </c>
      <c r="AJ72" s="185" t="s">
        <v>773</v>
      </c>
      <c r="AK72" s="292">
        <v>56</v>
      </c>
    </row>
    <row r="73" spans="1:37" ht="30" customHeight="1" x14ac:dyDescent="0.3">
      <c r="A73" s="277">
        <v>45421</v>
      </c>
      <c r="B73" s="281">
        <v>10036</v>
      </c>
      <c r="C73" s="279" t="s">
        <v>35</v>
      </c>
      <c r="D73" s="279" t="s">
        <v>35</v>
      </c>
      <c r="E73" s="279"/>
      <c r="F73" s="279" t="s">
        <v>35</v>
      </c>
      <c r="G73" s="280" t="s">
        <v>200</v>
      </c>
      <c r="H73" s="252" t="s">
        <v>327</v>
      </c>
      <c r="I73" s="281" t="s">
        <v>328</v>
      </c>
      <c r="J73" s="281" t="s">
        <v>329</v>
      </c>
      <c r="K73" s="281" t="s">
        <v>204</v>
      </c>
      <c r="L73" s="278" t="s">
        <v>41</v>
      </c>
      <c r="M73" s="282" t="s">
        <v>330</v>
      </c>
      <c r="N73" s="283" t="s">
        <v>185</v>
      </c>
      <c r="O73" s="281" t="s">
        <v>331</v>
      </c>
      <c r="P73" s="284" t="s">
        <v>45</v>
      </c>
      <c r="Q73" s="281" t="s">
        <v>332</v>
      </c>
      <c r="R73" s="295">
        <v>37830</v>
      </c>
      <c r="S73" s="286">
        <v>38015</v>
      </c>
      <c r="T73" s="287">
        <v>38009</v>
      </c>
      <c r="U73" s="288">
        <v>459261</v>
      </c>
      <c r="V73" s="281"/>
      <c r="W73" s="289" t="s">
        <v>35</v>
      </c>
      <c r="X73" s="325">
        <v>6</v>
      </c>
      <c r="Y73" s="325"/>
      <c r="Z73" s="325">
        <v>60</v>
      </c>
      <c r="AA73" s="325">
        <f>SUM(Y73:Z73)</f>
        <v>60</v>
      </c>
      <c r="AB73" s="325">
        <v>1</v>
      </c>
      <c r="AC73" s="290">
        <v>47</v>
      </c>
      <c r="AD73" s="256">
        <v>47</v>
      </c>
      <c r="AE73" s="252" t="s">
        <v>333</v>
      </c>
      <c r="AF73" s="257" t="s">
        <v>47</v>
      </c>
      <c r="AG73" s="291">
        <f>AI73/AH73</f>
        <v>6</v>
      </c>
      <c r="AH73" s="291">
        <v>3</v>
      </c>
      <c r="AI73" s="291">
        <v>18</v>
      </c>
      <c r="AJ73" s="185" t="s">
        <v>773</v>
      </c>
      <c r="AK73" s="292">
        <v>56</v>
      </c>
    </row>
    <row r="74" spans="1:37" ht="30" customHeight="1" x14ac:dyDescent="0.3">
      <c r="A74" s="277">
        <v>45467</v>
      </c>
      <c r="B74" s="281">
        <v>13657</v>
      </c>
      <c r="C74" s="279" t="s">
        <v>35</v>
      </c>
      <c r="D74" s="279" t="s">
        <v>35</v>
      </c>
      <c r="E74" s="279"/>
      <c r="F74" s="279" t="s">
        <v>35</v>
      </c>
      <c r="G74" s="280" t="s">
        <v>269</v>
      </c>
      <c r="H74" s="252" t="s">
        <v>270</v>
      </c>
      <c r="I74" s="281" t="s">
        <v>271</v>
      </c>
      <c r="J74" s="281" t="s">
        <v>272</v>
      </c>
      <c r="K74" s="281" t="s">
        <v>40</v>
      </c>
      <c r="L74" s="281" t="s">
        <v>41</v>
      </c>
      <c r="M74" s="294" t="s">
        <v>273</v>
      </c>
      <c r="N74" s="283" t="s">
        <v>185</v>
      </c>
      <c r="O74" s="281" t="s">
        <v>123</v>
      </c>
      <c r="P74" s="284" t="s">
        <v>45</v>
      </c>
      <c r="Q74" s="281" t="s">
        <v>274</v>
      </c>
      <c r="R74" s="295">
        <v>35723</v>
      </c>
      <c r="S74" s="286">
        <v>35759</v>
      </c>
      <c r="T74" s="287">
        <v>35759</v>
      </c>
      <c r="U74" s="288">
        <v>394783</v>
      </c>
      <c r="V74" s="281"/>
      <c r="W74" s="289" t="s">
        <v>35</v>
      </c>
      <c r="X74" s="325">
        <v>6</v>
      </c>
      <c r="Y74" s="325"/>
      <c r="Z74" s="325">
        <v>60</v>
      </c>
      <c r="AA74" s="325">
        <f>SUM(Y74:Z74)</f>
        <v>60</v>
      </c>
      <c r="AB74" s="325">
        <v>1</v>
      </c>
      <c r="AC74" s="290">
        <v>29</v>
      </c>
      <c r="AD74" s="256">
        <v>29</v>
      </c>
      <c r="AE74" s="252" t="s">
        <v>270</v>
      </c>
      <c r="AF74" s="257" t="s">
        <v>47</v>
      </c>
      <c r="AG74" s="291">
        <v>6</v>
      </c>
      <c r="AH74" s="291">
        <v>2.5</v>
      </c>
      <c r="AI74" s="291">
        <v>12</v>
      </c>
      <c r="AJ74" s="185" t="s">
        <v>773</v>
      </c>
      <c r="AK74" s="292">
        <v>37</v>
      </c>
    </row>
    <row r="75" spans="1:37" ht="30" customHeight="1" x14ac:dyDescent="0.3">
      <c r="A75" s="277">
        <v>45298</v>
      </c>
      <c r="B75" s="281">
        <v>12356</v>
      </c>
      <c r="C75" s="279" t="s">
        <v>35</v>
      </c>
      <c r="D75" s="279" t="s">
        <v>35</v>
      </c>
      <c r="E75" s="279"/>
      <c r="F75" s="279" t="s">
        <v>35</v>
      </c>
      <c r="G75" s="280" t="s">
        <v>540</v>
      </c>
      <c r="H75" s="252" t="s">
        <v>541</v>
      </c>
      <c r="I75" s="281" t="s">
        <v>542</v>
      </c>
      <c r="J75" s="281" t="s">
        <v>543</v>
      </c>
      <c r="K75" s="281" t="s">
        <v>544</v>
      </c>
      <c r="L75" s="281" t="s">
        <v>41</v>
      </c>
      <c r="M75" s="282" t="s">
        <v>545</v>
      </c>
      <c r="N75" s="283" t="s">
        <v>185</v>
      </c>
      <c r="O75" s="281" t="s">
        <v>196</v>
      </c>
      <c r="P75" s="284" t="s">
        <v>282</v>
      </c>
      <c r="Q75" s="281" t="s">
        <v>546</v>
      </c>
      <c r="R75" s="295">
        <v>41318</v>
      </c>
      <c r="S75" s="286"/>
      <c r="T75" s="287">
        <v>41318</v>
      </c>
      <c r="U75" s="288">
        <v>556197</v>
      </c>
      <c r="V75" s="281"/>
      <c r="W75" s="289" t="s">
        <v>35</v>
      </c>
      <c r="X75" s="325">
        <v>2</v>
      </c>
      <c r="Y75" s="325"/>
      <c r="Z75" s="325">
        <v>60</v>
      </c>
      <c r="AA75" s="325">
        <f>SUM(Y75:Z75)</f>
        <v>60</v>
      </c>
      <c r="AB75" s="325">
        <v>1</v>
      </c>
      <c r="AC75" s="290">
        <v>93</v>
      </c>
      <c r="AD75" s="256">
        <v>93</v>
      </c>
      <c r="AE75" s="257" t="s">
        <v>541</v>
      </c>
      <c r="AF75" s="257" t="s">
        <v>56</v>
      </c>
      <c r="AG75" s="291">
        <v>6</v>
      </c>
      <c r="AH75" s="291">
        <v>3</v>
      </c>
      <c r="AI75" s="291">
        <v>18</v>
      </c>
      <c r="AJ75" s="185" t="s">
        <v>773</v>
      </c>
      <c r="AK75" s="292">
        <v>56</v>
      </c>
    </row>
    <row r="76" spans="1:37" ht="30" customHeight="1" x14ac:dyDescent="0.3">
      <c r="A76" s="277">
        <v>45399</v>
      </c>
      <c r="B76" s="281">
        <v>8196</v>
      </c>
      <c r="C76" s="279" t="s">
        <v>35</v>
      </c>
      <c r="D76" s="279" t="s">
        <v>35</v>
      </c>
      <c r="E76" s="279"/>
      <c r="F76" s="279" t="s">
        <v>35</v>
      </c>
      <c r="G76" s="280" t="s">
        <v>275</v>
      </c>
      <c r="H76" s="255" t="s">
        <v>276</v>
      </c>
      <c r="I76" s="281" t="s">
        <v>277</v>
      </c>
      <c r="J76" s="281" t="s">
        <v>278</v>
      </c>
      <c r="K76" s="281" t="s">
        <v>279</v>
      </c>
      <c r="L76" s="281" t="s">
        <v>96</v>
      </c>
      <c r="M76" s="282" t="s">
        <v>280</v>
      </c>
      <c r="N76" s="283" t="s">
        <v>185</v>
      </c>
      <c r="O76" s="281" t="s">
        <v>281</v>
      </c>
      <c r="P76" s="284" t="s">
        <v>282</v>
      </c>
      <c r="Q76" s="281" t="s">
        <v>283</v>
      </c>
      <c r="R76" s="295">
        <v>36008</v>
      </c>
      <c r="S76" s="286"/>
      <c r="T76" s="287">
        <v>36130</v>
      </c>
      <c r="U76" s="288">
        <v>405069</v>
      </c>
      <c r="V76" s="281"/>
      <c r="W76" s="289" t="s">
        <v>35</v>
      </c>
      <c r="X76" s="325">
        <v>6</v>
      </c>
      <c r="Y76" s="325"/>
      <c r="Z76" s="325">
        <v>60</v>
      </c>
      <c r="AA76" s="325">
        <f>SUM(Y76:Z76)</f>
        <v>60</v>
      </c>
      <c r="AB76" s="325">
        <v>1</v>
      </c>
      <c r="AC76" s="321">
        <v>18</v>
      </c>
      <c r="AD76" s="256">
        <v>17</v>
      </c>
      <c r="AE76" s="252" t="s">
        <v>276</v>
      </c>
      <c r="AF76" s="257" t="s">
        <v>151</v>
      </c>
      <c r="AG76" s="291">
        <f>AI76/AH76</f>
        <v>6</v>
      </c>
      <c r="AH76" s="291">
        <v>3</v>
      </c>
      <c r="AI76" s="291">
        <v>18</v>
      </c>
      <c r="AJ76" s="185" t="s">
        <v>773</v>
      </c>
      <c r="AK76" s="292">
        <v>56</v>
      </c>
    </row>
    <row r="77" spans="1:37" ht="30" customHeight="1" x14ac:dyDescent="0.3">
      <c r="A77" s="277">
        <v>45446</v>
      </c>
      <c r="B77" s="281">
        <v>11872</v>
      </c>
      <c r="C77" s="279" t="s">
        <v>35</v>
      </c>
      <c r="D77" s="279" t="s">
        <v>35</v>
      </c>
      <c r="E77" s="279" t="s">
        <v>35</v>
      </c>
      <c r="F77" s="279" t="s">
        <v>35</v>
      </c>
      <c r="G77" s="297" t="s">
        <v>463</v>
      </c>
      <c r="H77" s="251" t="s">
        <v>464</v>
      </c>
      <c r="I77" s="281" t="s">
        <v>465</v>
      </c>
      <c r="J77" s="281" t="s">
        <v>466</v>
      </c>
      <c r="K77" s="281" t="s">
        <v>467</v>
      </c>
      <c r="L77" s="281" t="s">
        <v>41</v>
      </c>
      <c r="M77" s="299" t="s">
        <v>468</v>
      </c>
      <c r="N77" s="331" t="s">
        <v>185</v>
      </c>
      <c r="O77" s="298" t="s">
        <v>469</v>
      </c>
      <c r="P77" s="300" t="s">
        <v>71</v>
      </c>
      <c r="Q77" s="298" t="s">
        <v>470</v>
      </c>
      <c r="R77" s="295">
        <v>44677</v>
      </c>
      <c r="S77" s="286"/>
      <c r="T77" s="287">
        <v>44678</v>
      </c>
      <c r="U77" s="288">
        <v>643493</v>
      </c>
      <c r="V77" s="281"/>
      <c r="W77" s="289" t="s">
        <v>35</v>
      </c>
      <c r="X77" s="375">
        <v>5</v>
      </c>
      <c r="Y77" s="375">
        <v>3</v>
      </c>
      <c r="Z77" s="325">
        <v>40</v>
      </c>
      <c r="AA77" s="325">
        <f>SUM(Y77:Z77)</f>
        <v>43</v>
      </c>
      <c r="AB77" s="325">
        <v>1</v>
      </c>
      <c r="AC77" s="302">
        <v>72</v>
      </c>
      <c r="AD77" s="256">
        <v>72</v>
      </c>
      <c r="AE77" s="262" t="s">
        <v>471</v>
      </c>
      <c r="AF77" s="257" t="s">
        <v>56</v>
      </c>
      <c r="AG77" s="291">
        <f>AI77/AH77</f>
        <v>8</v>
      </c>
      <c r="AH77" s="291">
        <v>3</v>
      </c>
      <c r="AI77" s="291">
        <v>24</v>
      </c>
      <c r="AJ77" s="185" t="s">
        <v>773</v>
      </c>
      <c r="AK77" s="292">
        <v>75</v>
      </c>
    </row>
    <row r="78" spans="1:37" ht="30" customHeight="1" x14ac:dyDescent="0.3">
      <c r="A78" s="277">
        <v>45464</v>
      </c>
      <c r="B78" s="281">
        <v>13535</v>
      </c>
      <c r="C78" s="279" t="s">
        <v>35</v>
      </c>
      <c r="D78" s="279" t="s">
        <v>35</v>
      </c>
      <c r="E78" s="279"/>
      <c r="F78" s="279" t="s">
        <v>35</v>
      </c>
      <c r="G78" s="280" t="s">
        <v>404</v>
      </c>
      <c r="H78" s="252" t="s">
        <v>405</v>
      </c>
      <c r="I78" s="281" t="s">
        <v>406</v>
      </c>
      <c r="J78" s="281" t="s">
        <v>407</v>
      </c>
      <c r="K78" s="281" t="s">
        <v>259</v>
      </c>
      <c r="L78" s="278" t="s">
        <v>41</v>
      </c>
      <c r="M78" s="322" t="s">
        <v>408</v>
      </c>
      <c r="N78" s="283" t="s">
        <v>185</v>
      </c>
      <c r="O78" s="281" t="s">
        <v>196</v>
      </c>
      <c r="P78" s="284" t="s">
        <v>71</v>
      </c>
      <c r="Q78" s="281" t="s">
        <v>409</v>
      </c>
      <c r="R78" s="295">
        <v>41739</v>
      </c>
      <c r="S78" s="286">
        <v>41773</v>
      </c>
      <c r="T78" s="287">
        <v>41773</v>
      </c>
      <c r="U78" s="288">
        <v>569889</v>
      </c>
      <c r="V78" s="281"/>
      <c r="W78" s="289" t="s">
        <v>35</v>
      </c>
      <c r="X78" s="325">
        <v>6</v>
      </c>
      <c r="Y78" s="325"/>
      <c r="Z78" s="325">
        <v>60</v>
      </c>
      <c r="AA78" s="325">
        <f>SUM(Y78:Z78)</f>
        <v>60</v>
      </c>
      <c r="AB78" s="325">
        <v>1</v>
      </c>
      <c r="AC78" s="290">
        <v>71</v>
      </c>
      <c r="AD78" s="256">
        <v>71</v>
      </c>
      <c r="AE78" s="252" t="s">
        <v>410</v>
      </c>
      <c r="AF78" s="257" t="s">
        <v>56</v>
      </c>
      <c r="AG78" s="291">
        <f>AI78/AH78</f>
        <v>8</v>
      </c>
      <c r="AH78" s="291">
        <v>3</v>
      </c>
      <c r="AI78" s="291">
        <v>24</v>
      </c>
      <c r="AJ78" s="185" t="s">
        <v>773</v>
      </c>
      <c r="AK78" s="292">
        <v>75</v>
      </c>
    </row>
    <row r="79" spans="1:37" ht="30" customHeight="1" x14ac:dyDescent="0.3">
      <c r="A79" s="277">
        <v>45448</v>
      </c>
      <c r="B79" s="281">
        <v>120094</v>
      </c>
      <c r="C79" s="279" t="s">
        <v>35</v>
      </c>
      <c r="D79" s="279" t="s">
        <v>35</v>
      </c>
      <c r="E79" s="279"/>
      <c r="F79" s="279" t="s">
        <v>35</v>
      </c>
      <c r="G79" s="280" t="s">
        <v>200</v>
      </c>
      <c r="H79" s="252" t="s">
        <v>285</v>
      </c>
      <c r="I79" s="281" t="s">
        <v>286</v>
      </c>
      <c r="J79" s="281" t="s">
        <v>287</v>
      </c>
      <c r="K79" s="281" t="s">
        <v>204</v>
      </c>
      <c r="L79" s="278" t="s">
        <v>41</v>
      </c>
      <c r="M79" s="294" t="s">
        <v>288</v>
      </c>
      <c r="N79" s="283" t="s">
        <v>185</v>
      </c>
      <c r="O79" s="281" t="s">
        <v>289</v>
      </c>
      <c r="P79" s="284" t="s">
        <v>71</v>
      </c>
      <c r="Q79" s="281" t="s">
        <v>290</v>
      </c>
      <c r="R79" s="295">
        <v>36341</v>
      </c>
      <c r="S79" s="286">
        <v>36381</v>
      </c>
      <c r="T79" s="287">
        <v>36381</v>
      </c>
      <c r="U79" s="288">
        <v>413862</v>
      </c>
      <c r="V79" s="281"/>
      <c r="W79" s="289" t="s">
        <v>35</v>
      </c>
      <c r="X79" s="325">
        <v>6</v>
      </c>
      <c r="Y79" s="325"/>
      <c r="Z79" s="325">
        <v>60</v>
      </c>
      <c r="AA79" s="325">
        <f>SUM(Y79:Z79)</f>
        <v>60</v>
      </c>
      <c r="AB79" s="325">
        <v>1</v>
      </c>
      <c r="AC79" s="290">
        <v>24</v>
      </c>
      <c r="AD79" s="256">
        <v>24</v>
      </c>
      <c r="AE79" s="252" t="s">
        <v>291</v>
      </c>
      <c r="AF79" s="257" t="s">
        <v>47</v>
      </c>
      <c r="AG79" s="291">
        <f>AI79/AH79</f>
        <v>6</v>
      </c>
      <c r="AH79" s="291">
        <v>3</v>
      </c>
      <c r="AI79" s="291">
        <v>18</v>
      </c>
      <c r="AJ79" s="185" t="s">
        <v>773</v>
      </c>
      <c r="AK79" s="292">
        <v>56</v>
      </c>
    </row>
    <row r="80" spans="1:37" ht="30" customHeight="1" x14ac:dyDescent="0.3">
      <c r="A80" s="304">
        <v>45440</v>
      </c>
      <c r="B80" s="278">
        <v>11487</v>
      </c>
      <c r="C80" s="303" t="s">
        <v>35</v>
      </c>
      <c r="D80" s="303" t="s">
        <v>35</v>
      </c>
      <c r="E80" s="303"/>
      <c r="F80" s="303" t="s">
        <v>35</v>
      </c>
      <c r="G80" s="309">
        <v>831982643</v>
      </c>
      <c r="H80" s="252" t="s">
        <v>239</v>
      </c>
      <c r="I80" s="278" t="s">
        <v>240</v>
      </c>
      <c r="J80" s="278" t="s">
        <v>241</v>
      </c>
      <c r="K80" s="278" t="s">
        <v>242</v>
      </c>
      <c r="L80" s="278" t="s">
        <v>194</v>
      </c>
      <c r="M80" s="323" t="s">
        <v>243</v>
      </c>
      <c r="N80" s="313" t="s">
        <v>185</v>
      </c>
      <c r="O80" s="278" t="s">
        <v>244</v>
      </c>
      <c r="P80" s="314" t="s">
        <v>45</v>
      </c>
      <c r="Q80" s="278" t="s">
        <v>245</v>
      </c>
      <c r="R80" s="315">
        <v>34394</v>
      </c>
      <c r="S80" s="316">
        <v>35324</v>
      </c>
      <c r="T80" s="317">
        <v>34400</v>
      </c>
      <c r="U80" s="288" t="s">
        <v>246</v>
      </c>
      <c r="V80" s="278"/>
      <c r="W80" s="289" t="s">
        <v>35</v>
      </c>
      <c r="X80" s="325">
        <v>6</v>
      </c>
      <c r="Y80" s="325"/>
      <c r="Z80" s="325">
        <v>60</v>
      </c>
      <c r="AA80" s="325">
        <f>SUM(Y80:Z80)</f>
        <v>60</v>
      </c>
      <c r="AB80" s="325">
        <v>1</v>
      </c>
      <c r="AC80" s="290">
        <v>62</v>
      </c>
      <c r="AD80" s="256">
        <v>62</v>
      </c>
      <c r="AE80" s="252" t="s">
        <v>247</v>
      </c>
      <c r="AF80" s="257" t="s">
        <v>109</v>
      </c>
      <c r="AG80" s="291">
        <f>AI80/AH80</f>
        <v>6</v>
      </c>
      <c r="AH80" s="291">
        <v>3</v>
      </c>
      <c r="AI80" s="291">
        <v>18</v>
      </c>
      <c r="AJ80" s="185" t="s">
        <v>773</v>
      </c>
      <c r="AK80" s="292">
        <v>56</v>
      </c>
    </row>
    <row r="81" spans="1:37" ht="133.80000000000001" x14ac:dyDescent="0.3">
      <c r="A81" s="336" t="s">
        <v>0</v>
      </c>
      <c r="B81" s="275" t="s">
        <v>1</v>
      </c>
      <c r="C81" s="267" t="s">
        <v>2</v>
      </c>
      <c r="D81" s="267" t="s">
        <v>3</v>
      </c>
      <c r="E81" s="267" t="s">
        <v>4</v>
      </c>
      <c r="F81" s="267" t="s">
        <v>5</v>
      </c>
      <c r="G81" s="268" t="s">
        <v>6</v>
      </c>
      <c r="H81" s="270" t="s">
        <v>7</v>
      </c>
      <c r="I81" s="270" t="s">
        <v>8</v>
      </c>
      <c r="J81" s="270" t="s">
        <v>9</v>
      </c>
      <c r="K81" s="270" t="s">
        <v>10</v>
      </c>
      <c r="L81" s="270" t="s">
        <v>11</v>
      </c>
      <c r="M81" s="270" t="s">
        <v>12</v>
      </c>
      <c r="N81" s="270" t="s">
        <v>13</v>
      </c>
      <c r="O81" s="270" t="s">
        <v>14</v>
      </c>
      <c r="P81" s="260" t="s">
        <v>15</v>
      </c>
      <c r="Q81" s="270" t="s">
        <v>16</v>
      </c>
      <c r="R81" s="270" t="s">
        <v>17</v>
      </c>
      <c r="S81" s="260" t="s">
        <v>18</v>
      </c>
      <c r="T81" s="260" t="s">
        <v>19</v>
      </c>
      <c r="U81" s="270" t="s">
        <v>20</v>
      </c>
      <c r="V81" s="270" t="s">
        <v>21</v>
      </c>
      <c r="W81" s="260" t="s">
        <v>22</v>
      </c>
      <c r="X81" s="272" t="s">
        <v>23</v>
      </c>
      <c r="Y81" s="272" t="s">
        <v>24</v>
      </c>
      <c r="Z81" s="272" t="s">
        <v>25</v>
      </c>
      <c r="AA81" s="273" t="s">
        <v>26</v>
      </c>
      <c r="AB81" s="272" t="s">
        <v>27</v>
      </c>
      <c r="AC81" s="267" t="s">
        <v>28</v>
      </c>
      <c r="AD81" s="272" t="s">
        <v>29</v>
      </c>
      <c r="AE81" s="272" t="s">
        <v>30</v>
      </c>
      <c r="AF81" s="272" t="s">
        <v>31</v>
      </c>
      <c r="AG81" s="272" t="s">
        <v>32</v>
      </c>
      <c r="AH81" s="272" t="s">
        <v>33</v>
      </c>
      <c r="AI81" s="272" t="s">
        <v>34</v>
      </c>
      <c r="AJ81" s="272" t="s">
        <v>783</v>
      </c>
      <c r="AK81" s="272" t="s">
        <v>763</v>
      </c>
    </row>
    <row r="82" spans="1:37" ht="27" customHeight="1" x14ac:dyDescent="0.3">
      <c r="A82" s="277">
        <v>45462</v>
      </c>
      <c r="B82" s="281">
        <v>13223</v>
      </c>
      <c r="C82" s="279" t="s">
        <v>35</v>
      </c>
      <c r="D82" s="279" t="s">
        <v>35</v>
      </c>
      <c r="E82" s="279"/>
      <c r="F82" s="279" t="s">
        <v>35</v>
      </c>
      <c r="G82" s="280" t="s">
        <v>671</v>
      </c>
      <c r="H82" s="247" t="s">
        <v>672</v>
      </c>
      <c r="I82" s="335" t="s">
        <v>673</v>
      </c>
      <c r="J82" s="278" t="s">
        <v>674</v>
      </c>
      <c r="K82" s="278" t="s">
        <v>637</v>
      </c>
      <c r="L82" s="278" t="s">
        <v>505</v>
      </c>
      <c r="M82" s="311" t="s">
        <v>675</v>
      </c>
      <c r="N82" s="313" t="s">
        <v>609</v>
      </c>
      <c r="O82" s="281" t="s">
        <v>610</v>
      </c>
      <c r="P82" s="284" t="s">
        <v>45</v>
      </c>
      <c r="Q82" s="281" t="s">
        <v>676</v>
      </c>
      <c r="R82" s="295">
        <v>35676</v>
      </c>
      <c r="S82" s="286"/>
      <c r="T82" s="287">
        <v>35676</v>
      </c>
      <c r="U82" s="288">
        <v>392838</v>
      </c>
      <c r="V82" s="281"/>
      <c r="W82" s="289" t="s">
        <v>35</v>
      </c>
      <c r="X82" s="325">
        <v>4</v>
      </c>
      <c r="Y82" s="325"/>
      <c r="Z82" s="325">
        <v>60</v>
      </c>
      <c r="AA82" s="325">
        <f>SUM(X82+Z82)</f>
        <v>64</v>
      </c>
      <c r="AB82" s="325">
        <v>1</v>
      </c>
      <c r="AC82" s="290">
        <v>115</v>
      </c>
      <c r="AD82" s="260">
        <v>115</v>
      </c>
      <c r="AE82" s="247" t="s">
        <v>677</v>
      </c>
      <c r="AF82" s="257" t="s">
        <v>618</v>
      </c>
      <c r="AG82" s="291">
        <f>AI82/AH82</f>
        <v>10</v>
      </c>
      <c r="AH82" s="291">
        <v>3</v>
      </c>
      <c r="AI82" s="291">
        <v>30</v>
      </c>
      <c r="AJ82" s="185" t="s">
        <v>777</v>
      </c>
      <c r="AK82" s="292">
        <v>93</v>
      </c>
    </row>
    <row r="83" spans="1:37" ht="27" customHeight="1" x14ac:dyDescent="0.3">
      <c r="A83" s="277">
        <v>45386</v>
      </c>
      <c r="B83" s="281">
        <v>7208</v>
      </c>
      <c r="C83" s="279" t="s">
        <v>35</v>
      </c>
      <c r="D83" s="279" t="s">
        <v>35</v>
      </c>
      <c r="E83" s="279"/>
      <c r="F83" s="279" t="s">
        <v>35</v>
      </c>
      <c r="G83" s="280" t="s">
        <v>633</v>
      </c>
      <c r="H83" s="247" t="s">
        <v>634</v>
      </c>
      <c r="I83" s="278" t="s">
        <v>635</v>
      </c>
      <c r="J83" s="278" t="s">
        <v>636</v>
      </c>
      <c r="K83" s="278" t="s">
        <v>637</v>
      </c>
      <c r="L83" s="278" t="s">
        <v>96</v>
      </c>
      <c r="M83" s="311" t="s">
        <v>638</v>
      </c>
      <c r="N83" s="313" t="s">
        <v>609</v>
      </c>
      <c r="O83" s="281" t="s">
        <v>610</v>
      </c>
      <c r="P83" s="284" t="s">
        <v>45</v>
      </c>
      <c r="Q83" s="281" t="s">
        <v>639</v>
      </c>
      <c r="R83" s="295">
        <v>35990</v>
      </c>
      <c r="S83" s="286">
        <v>35990</v>
      </c>
      <c r="T83" s="287">
        <v>35992</v>
      </c>
      <c r="U83" s="288">
        <v>404263</v>
      </c>
      <c r="V83" s="281"/>
      <c r="W83" s="289" t="s">
        <v>35</v>
      </c>
      <c r="X83" s="325">
        <v>6</v>
      </c>
      <c r="Y83" s="325"/>
      <c r="Z83" s="325">
        <v>60</v>
      </c>
      <c r="AA83" s="325">
        <f>SUM(X83+Z83)</f>
        <v>66</v>
      </c>
      <c r="AB83" s="325">
        <v>1</v>
      </c>
      <c r="AC83" s="290">
        <v>112</v>
      </c>
      <c r="AD83" s="260">
        <v>112</v>
      </c>
      <c r="AE83" s="247" t="s">
        <v>640</v>
      </c>
      <c r="AF83" s="257" t="s">
        <v>618</v>
      </c>
      <c r="AG83" s="291">
        <f>AI83/AH83</f>
        <v>10</v>
      </c>
      <c r="AH83" s="291">
        <v>3</v>
      </c>
      <c r="AI83" s="291">
        <v>30</v>
      </c>
      <c r="AJ83" s="185" t="s">
        <v>777</v>
      </c>
      <c r="AK83" s="292">
        <v>93</v>
      </c>
    </row>
    <row r="84" spans="1:37" ht="27" customHeight="1" x14ac:dyDescent="0.3">
      <c r="A84" s="277">
        <v>45376</v>
      </c>
      <c r="B84" s="278">
        <v>6481</v>
      </c>
      <c r="C84" s="279" t="s">
        <v>35</v>
      </c>
      <c r="D84" s="279" t="s">
        <v>35</v>
      </c>
      <c r="E84" s="279"/>
      <c r="F84" s="279" t="s">
        <v>35</v>
      </c>
      <c r="G84" s="280" t="s">
        <v>604</v>
      </c>
      <c r="H84" s="247" t="s">
        <v>605</v>
      </c>
      <c r="I84" s="281" t="s">
        <v>606</v>
      </c>
      <c r="J84" s="281" t="s">
        <v>607</v>
      </c>
      <c r="K84" s="281" t="s">
        <v>86</v>
      </c>
      <c r="L84" s="281" t="s">
        <v>41</v>
      </c>
      <c r="M84" s="311" t="s">
        <v>608</v>
      </c>
      <c r="N84" s="313" t="s">
        <v>609</v>
      </c>
      <c r="O84" s="281" t="s">
        <v>610</v>
      </c>
      <c r="P84" s="284" t="s">
        <v>45</v>
      </c>
      <c r="Q84" s="281" t="s">
        <v>611</v>
      </c>
      <c r="R84" s="328">
        <v>32056</v>
      </c>
      <c r="S84" s="286">
        <v>35321</v>
      </c>
      <c r="T84" s="287">
        <v>32076</v>
      </c>
      <c r="U84" s="288">
        <v>274159</v>
      </c>
      <c r="V84" s="281"/>
      <c r="W84" s="289" t="s">
        <v>35</v>
      </c>
      <c r="X84" s="325">
        <v>6</v>
      </c>
      <c r="Y84" s="325"/>
      <c r="Z84" s="325">
        <v>60</v>
      </c>
      <c r="AA84" s="325">
        <f>SUM(X84+Z84)</f>
        <v>66</v>
      </c>
      <c r="AB84" s="325">
        <v>1</v>
      </c>
      <c r="AC84" s="290">
        <v>103</v>
      </c>
      <c r="AD84" s="260">
        <v>103</v>
      </c>
      <c r="AE84" s="185" t="s">
        <v>605</v>
      </c>
      <c r="AF84" s="185" t="s">
        <v>56</v>
      </c>
      <c r="AG84" s="291">
        <f>AI84/AH84</f>
        <v>8</v>
      </c>
      <c r="AH84" s="291">
        <v>3</v>
      </c>
      <c r="AI84" s="291">
        <v>24</v>
      </c>
      <c r="AJ84" s="185" t="s">
        <v>776</v>
      </c>
      <c r="AK84" s="292">
        <v>75</v>
      </c>
    </row>
    <row r="85" spans="1:37" ht="27" customHeight="1" x14ac:dyDescent="0.3">
      <c r="A85" s="304">
        <v>45399</v>
      </c>
      <c r="B85" s="278">
        <v>8361</v>
      </c>
      <c r="C85" s="303" t="s">
        <v>35</v>
      </c>
      <c r="D85" s="303" t="s">
        <v>35</v>
      </c>
      <c r="E85" s="303" t="s">
        <v>35</v>
      </c>
      <c r="F85" s="303" t="s">
        <v>35</v>
      </c>
      <c r="G85" s="309">
        <v>3389733263</v>
      </c>
      <c r="H85" s="247" t="s">
        <v>612</v>
      </c>
      <c r="I85" s="278" t="s">
        <v>613</v>
      </c>
      <c r="J85" s="278" t="s">
        <v>614</v>
      </c>
      <c r="K85" s="278" t="s">
        <v>615</v>
      </c>
      <c r="L85" s="278" t="s">
        <v>41</v>
      </c>
      <c r="M85" s="311" t="s">
        <v>616</v>
      </c>
      <c r="N85" s="313" t="s">
        <v>609</v>
      </c>
      <c r="O85" s="281" t="s">
        <v>610</v>
      </c>
      <c r="P85" s="314" t="s">
        <v>45</v>
      </c>
      <c r="Q85" s="278" t="s">
        <v>617</v>
      </c>
      <c r="R85" s="315">
        <v>32899</v>
      </c>
      <c r="S85" s="316">
        <v>35321</v>
      </c>
      <c r="T85" s="317">
        <v>32927</v>
      </c>
      <c r="U85" s="318">
        <v>292498</v>
      </c>
      <c r="V85" s="278" t="s">
        <v>71</v>
      </c>
      <c r="W85" s="289" t="s">
        <v>35</v>
      </c>
      <c r="X85" s="325">
        <v>6</v>
      </c>
      <c r="Y85" s="325"/>
      <c r="Z85" s="325">
        <v>60</v>
      </c>
      <c r="AA85" s="325">
        <f>SUM(X85+Z85)</f>
        <v>66</v>
      </c>
      <c r="AB85" s="325">
        <v>1</v>
      </c>
      <c r="AC85" s="290">
        <v>110</v>
      </c>
      <c r="AD85" s="260">
        <v>110</v>
      </c>
      <c r="AE85" s="247" t="s">
        <v>612</v>
      </c>
      <c r="AF85" s="257" t="s">
        <v>618</v>
      </c>
      <c r="AG85" s="291">
        <f>AI85/AH85</f>
        <v>10</v>
      </c>
      <c r="AH85" s="291">
        <v>3</v>
      </c>
      <c r="AI85" s="291">
        <v>30</v>
      </c>
      <c r="AJ85" s="185" t="s">
        <v>777</v>
      </c>
      <c r="AK85" s="292">
        <v>93</v>
      </c>
    </row>
    <row r="86" spans="1:37" ht="27" customHeight="1" x14ac:dyDescent="0.3">
      <c r="A86" s="277">
        <v>45398</v>
      </c>
      <c r="B86" s="278">
        <v>8050</v>
      </c>
      <c r="C86" s="279" t="s">
        <v>35</v>
      </c>
      <c r="D86" s="279" t="s">
        <v>35</v>
      </c>
      <c r="E86" s="279"/>
      <c r="F86" s="279" t="s">
        <v>35</v>
      </c>
      <c r="G86" s="280" t="s">
        <v>626</v>
      </c>
      <c r="H86" s="247" t="s">
        <v>627</v>
      </c>
      <c r="I86" s="281" t="s">
        <v>628</v>
      </c>
      <c r="J86" s="281" t="s">
        <v>629</v>
      </c>
      <c r="K86" s="281" t="s">
        <v>303</v>
      </c>
      <c r="L86" s="278" t="s">
        <v>41</v>
      </c>
      <c r="M86" s="294" t="s">
        <v>630</v>
      </c>
      <c r="N86" s="313" t="s">
        <v>609</v>
      </c>
      <c r="O86" s="281" t="s">
        <v>610</v>
      </c>
      <c r="P86" s="284" t="s">
        <v>45</v>
      </c>
      <c r="Q86" s="281" t="s">
        <v>631</v>
      </c>
      <c r="R86" s="295">
        <v>33870</v>
      </c>
      <c r="S86" s="286">
        <v>33870</v>
      </c>
      <c r="T86" s="287">
        <v>33870</v>
      </c>
      <c r="U86" s="288">
        <v>311463</v>
      </c>
      <c r="V86" s="281" t="s">
        <v>71</v>
      </c>
      <c r="W86" s="289" t="s">
        <v>35</v>
      </c>
      <c r="X86" s="325">
        <v>6</v>
      </c>
      <c r="Y86" s="325"/>
      <c r="Z86" s="325">
        <v>60</v>
      </c>
      <c r="AA86" s="325">
        <f>SUM(X86+Z86)</f>
        <v>66</v>
      </c>
      <c r="AB86" s="325">
        <v>1</v>
      </c>
      <c r="AC86" s="290">
        <v>109</v>
      </c>
      <c r="AD86" s="260">
        <v>109</v>
      </c>
      <c r="AE86" s="247" t="s">
        <v>632</v>
      </c>
      <c r="AF86" s="257" t="s">
        <v>618</v>
      </c>
      <c r="AG86" s="291">
        <f>AI86/AH86</f>
        <v>10</v>
      </c>
      <c r="AH86" s="291">
        <v>3</v>
      </c>
      <c r="AI86" s="291">
        <v>30</v>
      </c>
      <c r="AJ86" s="185" t="s">
        <v>777</v>
      </c>
      <c r="AK86" s="292">
        <v>93</v>
      </c>
    </row>
    <row r="87" spans="1:37" ht="27" customHeight="1" x14ac:dyDescent="0.3">
      <c r="A87" s="277">
        <v>45447</v>
      </c>
      <c r="B87" s="278">
        <v>11992</v>
      </c>
      <c r="C87" s="279" t="s">
        <v>35</v>
      </c>
      <c r="D87" s="279" t="s">
        <v>35</v>
      </c>
      <c r="E87" s="279"/>
      <c r="F87" s="279" t="s">
        <v>35</v>
      </c>
      <c r="G87" s="280" t="s">
        <v>697</v>
      </c>
      <c r="H87" s="250" t="s">
        <v>698</v>
      </c>
      <c r="I87" s="281" t="s">
        <v>699</v>
      </c>
      <c r="J87" s="281" t="s">
        <v>700</v>
      </c>
      <c r="K87" s="281" t="s">
        <v>40</v>
      </c>
      <c r="L87" s="281" t="s">
        <v>96</v>
      </c>
      <c r="M87" s="299" t="s">
        <v>701</v>
      </c>
      <c r="N87" s="313" t="s">
        <v>609</v>
      </c>
      <c r="O87" s="278" t="s">
        <v>780</v>
      </c>
      <c r="P87" s="284" t="s">
        <v>45</v>
      </c>
      <c r="Q87" s="281" t="s">
        <v>702</v>
      </c>
      <c r="R87" s="295">
        <v>44981</v>
      </c>
      <c r="S87" s="286"/>
      <c r="T87" s="287">
        <v>44981</v>
      </c>
      <c r="U87" s="288">
        <v>650061</v>
      </c>
      <c r="V87" s="281"/>
      <c r="W87" s="289" t="s">
        <v>35</v>
      </c>
      <c r="X87" s="325">
        <v>1</v>
      </c>
      <c r="Y87" s="325"/>
      <c r="Z87" s="325">
        <v>40</v>
      </c>
      <c r="AA87" s="325">
        <f>SUM(X87+Z87)</f>
        <v>41</v>
      </c>
      <c r="AB87" s="325">
        <v>1</v>
      </c>
      <c r="AC87" s="290">
        <v>5</v>
      </c>
      <c r="AD87" s="260">
        <v>5</v>
      </c>
      <c r="AE87" s="247" t="s">
        <v>703</v>
      </c>
      <c r="AF87" s="185" t="s">
        <v>47</v>
      </c>
      <c r="AG87" s="291">
        <v>6</v>
      </c>
      <c r="AH87" s="291">
        <v>2.5</v>
      </c>
      <c r="AI87" s="291">
        <v>15</v>
      </c>
      <c r="AJ87" s="185" t="s">
        <v>779</v>
      </c>
      <c r="AK87" s="292">
        <v>47</v>
      </c>
    </row>
    <row r="88" spans="1:37" ht="27" customHeight="1" x14ac:dyDescent="0.3">
      <c r="A88" s="277">
        <v>45399</v>
      </c>
      <c r="B88" s="278">
        <v>8358</v>
      </c>
      <c r="C88" s="303" t="s">
        <v>35</v>
      </c>
      <c r="D88" s="303" t="s">
        <v>35</v>
      </c>
      <c r="E88" s="303"/>
      <c r="F88" s="303" t="s">
        <v>35</v>
      </c>
      <c r="G88" s="309">
        <v>334386890</v>
      </c>
      <c r="H88" s="249" t="s">
        <v>619</v>
      </c>
      <c r="I88" s="281" t="s">
        <v>620</v>
      </c>
      <c r="J88" s="281" t="s">
        <v>621</v>
      </c>
      <c r="K88" s="281" t="s">
        <v>622</v>
      </c>
      <c r="L88" s="281" t="s">
        <v>41</v>
      </c>
      <c r="M88" s="311" t="s">
        <v>623</v>
      </c>
      <c r="N88" s="313" t="s">
        <v>609</v>
      </c>
      <c r="O88" s="281" t="s">
        <v>610</v>
      </c>
      <c r="P88" s="284" t="s">
        <v>45</v>
      </c>
      <c r="Q88" s="281" t="s">
        <v>624</v>
      </c>
      <c r="R88" s="295">
        <v>35478</v>
      </c>
      <c r="S88" s="286">
        <v>33439</v>
      </c>
      <c r="T88" s="287">
        <v>33439</v>
      </c>
      <c r="U88" s="288">
        <v>373127</v>
      </c>
      <c r="V88" s="380" t="s">
        <v>71</v>
      </c>
      <c r="W88" s="289" t="s">
        <v>35</v>
      </c>
      <c r="X88" s="325">
        <v>6</v>
      </c>
      <c r="Y88" s="325"/>
      <c r="Z88" s="325">
        <v>60</v>
      </c>
      <c r="AA88" s="325">
        <f>SUM(X88+Z88)</f>
        <v>66</v>
      </c>
      <c r="AB88" s="325">
        <v>1</v>
      </c>
      <c r="AC88" s="290">
        <v>116</v>
      </c>
      <c r="AD88" s="260">
        <v>116</v>
      </c>
      <c r="AE88" s="247" t="s">
        <v>625</v>
      </c>
      <c r="AF88" s="257" t="s">
        <v>618</v>
      </c>
      <c r="AG88" s="291">
        <f>AI88/AH88</f>
        <v>10</v>
      </c>
      <c r="AH88" s="291">
        <v>3</v>
      </c>
      <c r="AI88" s="291">
        <v>30</v>
      </c>
      <c r="AJ88" s="185" t="s">
        <v>777</v>
      </c>
      <c r="AK88" s="292">
        <v>93</v>
      </c>
    </row>
    <row r="89" spans="1:37" ht="27" customHeight="1" x14ac:dyDescent="0.3">
      <c r="A89" s="277">
        <v>45399</v>
      </c>
      <c r="B89" s="278">
        <v>8354</v>
      </c>
      <c r="C89" s="303" t="s">
        <v>35</v>
      </c>
      <c r="D89" s="303" t="s">
        <v>35</v>
      </c>
      <c r="E89" s="303"/>
      <c r="F89" s="303" t="s">
        <v>35</v>
      </c>
      <c r="G89" s="309">
        <v>3898840427</v>
      </c>
      <c r="H89" s="249" t="s">
        <v>648</v>
      </c>
      <c r="I89" s="281" t="s">
        <v>649</v>
      </c>
      <c r="J89" s="281" t="s">
        <v>650</v>
      </c>
      <c r="K89" s="281" t="s">
        <v>622</v>
      </c>
      <c r="L89" s="281" t="s">
        <v>96</v>
      </c>
      <c r="M89" s="333" t="s">
        <v>651</v>
      </c>
      <c r="N89" s="313" t="s">
        <v>609</v>
      </c>
      <c r="O89" s="281" t="s">
        <v>610</v>
      </c>
      <c r="P89" s="284" t="s">
        <v>45</v>
      </c>
      <c r="Q89" s="281" t="s">
        <v>652</v>
      </c>
      <c r="R89" s="295">
        <v>37035</v>
      </c>
      <c r="S89" s="286">
        <v>37292</v>
      </c>
      <c r="T89" s="287">
        <v>37292</v>
      </c>
      <c r="U89" s="288">
        <v>439920</v>
      </c>
      <c r="V89" s="281" t="s">
        <v>71</v>
      </c>
      <c r="W89" s="289" t="s">
        <v>35</v>
      </c>
      <c r="X89" s="325">
        <v>6</v>
      </c>
      <c r="Y89" s="325"/>
      <c r="Z89" s="325">
        <v>60</v>
      </c>
      <c r="AA89" s="325">
        <f>SUM(X89+Z89)</f>
        <v>66</v>
      </c>
      <c r="AB89" s="325">
        <v>1</v>
      </c>
      <c r="AC89" s="290">
        <v>114</v>
      </c>
      <c r="AD89" s="260">
        <v>114</v>
      </c>
      <c r="AE89" s="247" t="s">
        <v>619</v>
      </c>
      <c r="AF89" s="257" t="s">
        <v>618</v>
      </c>
      <c r="AG89" s="291">
        <f>AI89/AH89</f>
        <v>10</v>
      </c>
      <c r="AH89" s="291">
        <v>3</v>
      </c>
      <c r="AI89" s="291">
        <v>30</v>
      </c>
      <c r="AJ89" s="185" t="s">
        <v>777</v>
      </c>
      <c r="AK89" s="292">
        <v>93</v>
      </c>
    </row>
    <row r="90" spans="1:37" ht="27" customHeight="1" x14ac:dyDescent="0.3">
      <c r="A90" s="304">
        <v>45398</v>
      </c>
      <c r="B90" s="278">
        <v>8059</v>
      </c>
      <c r="C90" s="279" t="s">
        <v>35</v>
      </c>
      <c r="D90" s="279" t="s">
        <v>35</v>
      </c>
      <c r="E90" s="279" t="s">
        <v>35</v>
      </c>
      <c r="F90" s="279" t="s">
        <v>35</v>
      </c>
      <c r="G90" s="280" t="s">
        <v>653</v>
      </c>
      <c r="H90" s="252" t="s">
        <v>654</v>
      </c>
      <c r="I90" s="278" t="s">
        <v>655</v>
      </c>
      <c r="J90" s="278" t="s">
        <v>656</v>
      </c>
      <c r="K90" s="278" t="s">
        <v>644</v>
      </c>
      <c r="L90" s="278" t="s">
        <v>41</v>
      </c>
      <c r="M90" s="282" t="s">
        <v>657</v>
      </c>
      <c r="N90" s="313" t="s">
        <v>609</v>
      </c>
      <c r="O90" s="281" t="s">
        <v>610</v>
      </c>
      <c r="P90" s="284" t="s">
        <v>45</v>
      </c>
      <c r="Q90" s="281" t="s">
        <v>658</v>
      </c>
      <c r="R90" s="315">
        <v>38511</v>
      </c>
      <c r="S90" s="316">
        <v>38539</v>
      </c>
      <c r="T90" s="317">
        <v>45012</v>
      </c>
      <c r="U90" s="318">
        <v>650860</v>
      </c>
      <c r="V90" s="278" t="s">
        <v>71</v>
      </c>
      <c r="W90" s="289" t="s">
        <v>35</v>
      </c>
      <c r="X90" s="325">
        <v>6</v>
      </c>
      <c r="Y90" s="325"/>
      <c r="Z90" s="325">
        <v>40</v>
      </c>
      <c r="AA90" s="325">
        <f>SUM(X90+Z90)</f>
        <v>46</v>
      </c>
      <c r="AB90" s="325">
        <v>1</v>
      </c>
      <c r="AC90" s="290">
        <v>113</v>
      </c>
      <c r="AD90" s="260">
        <v>113</v>
      </c>
      <c r="AE90" s="247" t="s">
        <v>659</v>
      </c>
      <c r="AF90" s="257" t="s">
        <v>618</v>
      </c>
      <c r="AG90" s="291">
        <f>AI90/AH90</f>
        <v>10</v>
      </c>
      <c r="AH90" s="291">
        <v>3</v>
      </c>
      <c r="AI90" s="291">
        <v>30</v>
      </c>
      <c r="AJ90" s="185" t="s">
        <v>777</v>
      </c>
      <c r="AK90" s="292">
        <v>93</v>
      </c>
    </row>
    <row r="91" spans="1:37" ht="27" customHeight="1" x14ac:dyDescent="0.3">
      <c r="A91" s="304">
        <v>45467</v>
      </c>
      <c r="B91" s="278">
        <v>13595</v>
      </c>
      <c r="C91" s="279" t="s">
        <v>35</v>
      </c>
      <c r="D91" s="279" t="s">
        <v>35</v>
      </c>
      <c r="E91" s="279"/>
      <c r="F91" s="279" t="s">
        <v>35</v>
      </c>
      <c r="G91" s="280" t="s">
        <v>678</v>
      </c>
      <c r="H91" s="247" t="s">
        <v>679</v>
      </c>
      <c r="I91" s="278" t="s">
        <v>680</v>
      </c>
      <c r="J91" s="278" t="s">
        <v>681</v>
      </c>
      <c r="K91" s="278" t="s">
        <v>204</v>
      </c>
      <c r="L91" s="278" t="s">
        <v>41</v>
      </c>
      <c r="M91" s="338" t="s">
        <v>682</v>
      </c>
      <c r="N91" s="313" t="s">
        <v>609</v>
      </c>
      <c r="O91" s="278" t="s">
        <v>683</v>
      </c>
      <c r="P91" s="314" t="s">
        <v>45</v>
      </c>
      <c r="Q91" s="278" t="s">
        <v>684</v>
      </c>
      <c r="R91" s="315">
        <v>41067</v>
      </c>
      <c r="S91" s="316"/>
      <c r="T91" s="317">
        <v>41067</v>
      </c>
      <c r="U91" s="318">
        <v>550606</v>
      </c>
      <c r="V91" s="278"/>
      <c r="W91" s="289" t="s">
        <v>35</v>
      </c>
      <c r="X91" s="325">
        <v>3</v>
      </c>
      <c r="Y91" s="325"/>
      <c r="Z91" s="325">
        <v>60</v>
      </c>
      <c r="AA91" s="325">
        <f>SUM(X91+Z91)</f>
        <v>63</v>
      </c>
      <c r="AB91" s="325">
        <v>1</v>
      </c>
      <c r="AC91" s="290">
        <v>102</v>
      </c>
      <c r="AD91" s="260">
        <v>102</v>
      </c>
      <c r="AE91" s="247" t="s">
        <v>679</v>
      </c>
      <c r="AF91" s="185" t="s">
        <v>56</v>
      </c>
      <c r="AG91" s="291">
        <f>AI91/AH91</f>
        <v>8</v>
      </c>
      <c r="AH91" s="291">
        <v>3</v>
      </c>
      <c r="AI91" s="291">
        <v>24</v>
      </c>
      <c r="AJ91" s="185" t="s">
        <v>776</v>
      </c>
      <c r="AK91" s="292">
        <v>75</v>
      </c>
    </row>
    <row r="92" spans="1:37" ht="27" customHeight="1" x14ac:dyDescent="0.3">
      <c r="A92" s="277">
        <v>45400</v>
      </c>
      <c r="B92" s="281">
        <v>8362</v>
      </c>
      <c r="C92" s="303" t="s">
        <v>35</v>
      </c>
      <c r="D92" s="303" t="s">
        <v>35</v>
      </c>
      <c r="E92" s="303"/>
      <c r="F92" s="303" t="s">
        <v>35</v>
      </c>
      <c r="G92" s="309">
        <v>3392201663</v>
      </c>
      <c r="H92" s="247" t="s">
        <v>641</v>
      </c>
      <c r="I92" s="281" t="s">
        <v>642</v>
      </c>
      <c r="J92" s="281" t="s">
        <v>643</v>
      </c>
      <c r="K92" s="281" t="s">
        <v>644</v>
      </c>
      <c r="L92" s="281" t="s">
        <v>96</v>
      </c>
      <c r="M92" s="311" t="s">
        <v>645</v>
      </c>
      <c r="N92" s="313" t="s">
        <v>646</v>
      </c>
      <c r="O92" s="281" t="s">
        <v>610</v>
      </c>
      <c r="P92" s="284" t="s">
        <v>45</v>
      </c>
      <c r="Q92" s="281" t="s">
        <v>647</v>
      </c>
      <c r="R92" s="295">
        <v>36248</v>
      </c>
      <c r="S92" s="286">
        <v>36269</v>
      </c>
      <c r="T92" s="287">
        <v>36287</v>
      </c>
      <c r="U92" s="288">
        <v>411501</v>
      </c>
      <c r="V92" s="281" t="s">
        <v>71</v>
      </c>
      <c r="W92" s="289" t="s">
        <v>35</v>
      </c>
      <c r="X92" s="325">
        <v>6</v>
      </c>
      <c r="Y92" s="325"/>
      <c r="Z92" s="325">
        <v>60</v>
      </c>
      <c r="AA92" s="325">
        <f>SUM(X92+Z92)</f>
        <v>66</v>
      </c>
      <c r="AB92" s="325">
        <v>1</v>
      </c>
      <c r="AC92" s="290">
        <v>69</v>
      </c>
      <c r="AD92" s="260">
        <v>69</v>
      </c>
      <c r="AE92" s="185" t="s">
        <v>641</v>
      </c>
      <c r="AF92" s="185" t="s">
        <v>56</v>
      </c>
      <c r="AG92" s="291">
        <f>AI92/AH92</f>
        <v>8</v>
      </c>
      <c r="AH92" s="291">
        <v>3</v>
      </c>
      <c r="AI92" s="291">
        <v>24</v>
      </c>
      <c r="AJ92" s="185" t="s">
        <v>778</v>
      </c>
      <c r="AK92" s="292">
        <v>75</v>
      </c>
    </row>
    <row r="93" spans="1:37" ht="27" customHeight="1" x14ac:dyDescent="0.3">
      <c r="A93" s="277">
        <v>45467</v>
      </c>
      <c r="B93" s="281">
        <v>13656</v>
      </c>
      <c r="C93" s="279" t="s">
        <v>35</v>
      </c>
      <c r="D93" s="279" t="s">
        <v>35</v>
      </c>
      <c r="E93" s="279"/>
      <c r="F93" s="279" t="s">
        <v>35</v>
      </c>
      <c r="G93" s="280"/>
      <c r="H93" s="247" t="s">
        <v>691</v>
      </c>
      <c r="I93" s="281" t="s">
        <v>692</v>
      </c>
      <c r="J93" s="281" t="s">
        <v>693</v>
      </c>
      <c r="K93" s="281" t="s">
        <v>316</v>
      </c>
      <c r="L93" s="278" t="s">
        <v>96</v>
      </c>
      <c r="M93" s="282" t="s">
        <v>694</v>
      </c>
      <c r="N93" s="313" t="s">
        <v>609</v>
      </c>
      <c r="O93" s="278" t="s">
        <v>695</v>
      </c>
      <c r="P93" s="284" t="s">
        <v>282</v>
      </c>
      <c r="Q93" s="281" t="s">
        <v>696</v>
      </c>
      <c r="R93" s="295">
        <v>42613</v>
      </c>
      <c r="S93" s="286"/>
      <c r="T93" s="287">
        <v>42613</v>
      </c>
      <c r="U93" s="288">
        <v>588401</v>
      </c>
      <c r="V93" s="281"/>
      <c r="W93" s="289" t="s">
        <v>35</v>
      </c>
      <c r="X93" s="325">
        <v>2</v>
      </c>
      <c r="Y93" s="325"/>
      <c r="Z93" s="325">
        <v>60</v>
      </c>
      <c r="AA93" s="325">
        <f>SUM(X93+Z93)</f>
        <v>62</v>
      </c>
      <c r="AB93" s="325">
        <v>1</v>
      </c>
      <c r="AC93" s="290">
        <v>39</v>
      </c>
      <c r="AD93" s="260">
        <v>39</v>
      </c>
      <c r="AE93" s="247" t="s">
        <v>691</v>
      </c>
      <c r="AF93" s="257" t="s">
        <v>47</v>
      </c>
      <c r="AG93" s="291">
        <f>AI93/AH93</f>
        <v>6</v>
      </c>
      <c r="AH93" s="291">
        <v>3</v>
      </c>
      <c r="AI93" s="291">
        <v>18</v>
      </c>
      <c r="AJ93" s="263" t="s">
        <v>770</v>
      </c>
      <c r="AK93" s="292">
        <v>56</v>
      </c>
    </row>
    <row r="94" spans="1:37" ht="27" customHeight="1" x14ac:dyDescent="0.3">
      <c r="A94" s="277">
        <v>45388</v>
      </c>
      <c r="B94" s="278">
        <v>7326</v>
      </c>
      <c r="C94" s="279" t="s">
        <v>35</v>
      </c>
      <c r="D94" s="279" t="s">
        <v>35</v>
      </c>
      <c r="E94" s="279"/>
      <c r="F94" s="279" t="s">
        <v>35</v>
      </c>
      <c r="G94" s="280" t="s">
        <v>660</v>
      </c>
      <c r="H94" s="247" t="s">
        <v>661</v>
      </c>
      <c r="I94" s="281" t="s">
        <v>662</v>
      </c>
      <c r="J94" s="281" t="s">
        <v>663</v>
      </c>
      <c r="K94" s="281" t="s">
        <v>664</v>
      </c>
      <c r="L94" s="281" t="s">
        <v>665</v>
      </c>
      <c r="M94" s="311" t="s">
        <v>666</v>
      </c>
      <c r="N94" s="313" t="s">
        <v>646</v>
      </c>
      <c r="O94" s="281" t="s">
        <v>667</v>
      </c>
      <c r="P94" s="284" t="s">
        <v>45</v>
      </c>
      <c r="Q94" s="337" t="s">
        <v>668</v>
      </c>
      <c r="R94" s="315">
        <v>31455</v>
      </c>
      <c r="S94" s="284"/>
      <c r="T94" s="287">
        <v>31457</v>
      </c>
      <c r="U94" s="288" t="s">
        <v>669</v>
      </c>
      <c r="V94" s="281"/>
      <c r="W94" s="289" t="s">
        <v>35</v>
      </c>
      <c r="X94" s="325">
        <v>5</v>
      </c>
      <c r="Y94" s="325"/>
      <c r="Z94" s="325">
        <v>60</v>
      </c>
      <c r="AA94" s="325">
        <f>SUM(X94+Z94)</f>
        <v>65</v>
      </c>
      <c r="AB94" s="325">
        <v>1</v>
      </c>
      <c r="AC94" s="290">
        <v>111</v>
      </c>
      <c r="AD94" s="260">
        <v>111</v>
      </c>
      <c r="AE94" s="247" t="s">
        <v>670</v>
      </c>
      <c r="AF94" s="257" t="s">
        <v>618</v>
      </c>
      <c r="AG94" s="291">
        <f>AI94/AH94</f>
        <v>10</v>
      </c>
      <c r="AH94" s="291">
        <v>3</v>
      </c>
      <c r="AI94" s="291">
        <v>30</v>
      </c>
      <c r="AJ94" s="185" t="s">
        <v>777</v>
      </c>
      <c r="AK94" s="292">
        <v>93</v>
      </c>
    </row>
    <row r="95" spans="1:37" ht="27" customHeight="1" x14ac:dyDescent="0.3">
      <c r="A95" s="277">
        <v>45399</v>
      </c>
      <c r="B95" s="281">
        <v>8195</v>
      </c>
      <c r="C95" s="303" t="s">
        <v>35</v>
      </c>
      <c r="D95" s="303" t="s">
        <v>35</v>
      </c>
      <c r="E95" s="303"/>
      <c r="F95" s="303" t="s">
        <v>35</v>
      </c>
      <c r="G95" s="309">
        <v>3317706416</v>
      </c>
      <c r="H95" s="253" t="s">
        <v>785</v>
      </c>
      <c r="I95" s="281" t="s">
        <v>686</v>
      </c>
      <c r="J95" s="281" t="s">
        <v>687</v>
      </c>
      <c r="K95" s="281" t="s">
        <v>622</v>
      </c>
      <c r="L95" s="339" t="s">
        <v>41</v>
      </c>
      <c r="M95" s="340" t="s">
        <v>688</v>
      </c>
      <c r="N95" s="313" t="s">
        <v>609</v>
      </c>
      <c r="O95" s="281" t="s">
        <v>610</v>
      </c>
      <c r="P95" s="341" t="s">
        <v>45</v>
      </c>
      <c r="Q95" s="339" t="s">
        <v>689</v>
      </c>
      <c r="R95" s="295">
        <v>42180</v>
      </c>
      <c r="S95" s="286">
        <v>42156</v>
      </c>
      <c r="T95" s="287">
        <v>42178</v>
      </c>
      <c r="U95" s="288">
        <v>580681</v>
      </c>
      <c r="V95" s="281"/>
      <c r="W95" s="289" t="s">
        <v>35</v>
      </c>
      <c r="X95" s="394">
        <v>3</v>
      </c>
      <c r="Y95" s="394"/>
      <c r="Z95" s="325">
        <v>60</v>
      </c>
      <c r="AA95" s="325">
        <f>SUM(X95+Z95)</f>
        <v>63</v>
      </c>
      <c r="AB95" s="394"/>
      <c r="AC95" s="342">
        <v>0</v>
      </c>
      <c r="AD95" s="343"/>
      <c r="AE95" s="291" t="s">
        <v>690</v>
      </c>
      <c r="AF95" s="344"/>
      <c r="AG95" s="257"/>
      <c r="AH95" s="345"/>
      <c r="AI95" s="345"/>
      <c r="AJ95" s="345"/>
      <c r="AK95" s="292"/>
    </row>
    <row r="96" spans="1:37" ht="27" customHeight="1" x14ac:dyDescent="0.3">
      <c r="A96" s="277">
        <v>45446</v>
      </c>
      <c r="B96" s="281">
        <v>11950</v>
      </c>
      <c r="C96" s="279" t="s">
        <v>35</v>
      </c>
      <c r="D96" s="279" t="s">
        <v>35</v>
      </c>
      <c r="E96" s="279"/>
      <c r="F96" s="279" t="s">
        <v>35</v>
      </c>
      <c r="G96" s="280" t="s">
        <v>200</v>
      </c>
      <c r="H96" s="247" t="s">
        <v>704</v>
      </c>
      <c r="I96" s="247" t="s">
        <v>705</v>
      </c>
      <c r="J96" s="247" t="s">
        <v>706</v>
      </c>
      <c r="K96" s="247" t="s">
        <v>204</v>
      </c>
      <c r="L96" s="281" t="s">
        <v>41</v>
      </c>
      <c r="M96" s="282" t="s">
        <v>42</v>
      </c>
      <c r="N96" s="313" t="s">
        <v>609</v>
      </c>
      <c r="O96" s="281" t="s">
        <v>610</v>
      </c>
      <c r="P96" s="284" t="s">
        <v>45</v>
      </c>
      <c r="Q96" s="281" t="s">
        <v>707</v>
      </c>
      <c r="R96" s="295">
        <v>37495</v>
      </c>
      <c r="S96" s="286"/>
      <c r="T96" s="287">
        <v>37495</v>
      </c>
      <c r="U96" s="288">
        <v>446687</v>
      </c>
      <c r="V96" s="281"/>
      <c r="W96" s="289" t="s">
        <v>35</v>
      </c>
      <c r="X96" s="325">
        <v>0</v>
      </c>
      <c r="Y96" s="325"/>
      <c r="Z96" s="325">
        <v>60</v>
      </c>
      <c r="AA96" s="325">
        <f t="shared" ref="AA82:AA97" si="1">SUM(X96+Z96)</f>
        <v>60</v>
      </c>
      <c r="AB96" s="325"/>
      <c r="AC96" s="290">
        <v>0</v>
      </c>
      <c r="AD96" s="346"/>
      <c r="AE96" s="291" t="s">
        <v>690</v>
      </c>
      <c r="AF96" s="281"/>
      <c r="AG96" s="281"/>
      <c r="AH96" s="281"/>
      <c r="AI96" s="281"/>
      <c r="AJ96" s="281"/>
      <c r="AK96" s="346"/>
    </row>
    <row r="97" spans="1:37" ht="27" customHeight="1" x14ac:dyDescent="0.3">
      <c r="A97" s="304">
        <v>46883</v>
      </c>
      <c r="B97" s="278">
        <v>10137</v>
      </c>
      <c r="C97" s="303" t="s">
        <v>35</v>
      </c>
      <c r="D97" s="303" t="s">
        <v>35</v>
      </c>
      <c r="E97" s="303"/>
      <c r="F97" s="303" t="s">
        <v>35</v>
      </c>
      <c r="G97" s="309">
        <v>805093970</v>
      </c>
      <c r="H97" s="247" t="s">
        <v>708</v>
      </c>
      <c r="I97" s="278" t="s">
        <v>709</v>
      </c>
      <c r="J97" s="278" t="s">
        <v>710</v>
      </c>
      <c r="K97" s="278" t="s">
        <v>204</v>
      </c>
      <c r="L97" s="278" t="s">
        <v>41</v>
      </c>
      <c r="M97" s="311" t="s">
        <v>42</v>
      </c>
      <c r="N97" s="313" t="s">
        <v>609</v>
      </c>
      <c r="O97" s="281" t="s">
        <v>610</v>
      </c>
      <c r="P97" s="314" t="s">
        <v>45</v>
      </c>
      <c r="Q97" s="278" t="s">
        <v>711</v>
      </c>
      <c r="R97" s="315">
        <v>38099</v>
      </c>
      <c r="S97" s="316"/>
      <c r="T97" s="317">
        <v>38099</v>
      </c>
      <c r="U97" s="318">
        <v>462300</v>
      </c>
      <c r="V97" s="278"/>
      <c r="W97" s="289" t="s">
        <v>35</v>
      </c>
      <c r="X97" s="325">
        <v>0</v>
      </c>
      <c r="Y97" s="325"/>
      <c r="Z97" s="325">
        <v>60</v>
      </c>
      <c r="AA97" s="325">
        <f t="shared" si="1"/>
        <v>60</v>
      </c>
      <c r="AB97" s="325"/>
      <c r="AC97" s="290">
        <v>0</v>
      </c>
      <c r="AD97" s="347"/>
      <c r="AE97" s="348" t="s">
        <v>690</v>
      </c>
      <c r="AF97" s="349"/>
      <c r="AG97" s="350"/>
      <c r="AH97" s="350"/>
      <c r="AI97" s="350"/>
      <c r="AJ97" s="350"/>
      <c r="AK97" s="347"/>
    </row>
    <row r="98" spans="1:37" x14ac:dyDescent="0.3">
      <c r="C98" s="352"/>
      <c r="D98" s="352"/>
      <c r="E98" s="352"/>
      <c r="F98" s="352"/>
      <c r="G98" s="353"/>
      <c r="H98" s="261"/>
      <c r="P98" s="354"/>
      <c r="R98" s="355"/>
      <c r="S98" s="356"/>
      <c r="T98" s="357"/>
      <c r="W98" s="359"/>
      <c r="X98" s="360"/>
      <c r="Y98" s="360"/>
      <c r="Z98" s="360"/>
      <c r="AA98" s="360"/>
      <c r="AB98" s="360"/>
      <c r="AC98" s="360"/>
      <c r="AD98" s="361"/>
      <c r="AE98" s="362"/>
      <c r="AF98" s="363"/>
      <c r="AG98" s="362"/>
      <c r="AH98" s="362"/>
      <c r="AI98" s="362"/>
      <c r="AJ98" s="362"/>
      <c r="AK98" s="364"/>
    </row>
    <row r="99" spans="1:37" x14ac:dyDescent="0.3">
      <c r="A99" s="365"/>
      <c r="B99" s="278"/>
      <c r="C99" s="366"/>
      <c r="D99" s="366"/>
      <c r="E99" s="367"/>
      <c r="F99" s="247"/>
      <c r="G99" s="368"/>
      <c r="H99" s="281"/>
      <c r="I99" s="281"/>
      <c r="J99" s="281"/>
      <c r="K99" s="369"/>
      <c r="L99" s="281"/>
      <c r="M99" s="281"/>
      <c r="N99" s="284"/>
      <c r="O99" s="281"/>
      <c r="P99" s="312"/>
      <c r="Q99" s="370"/>
      <c r="R99" s="286"/>
      <c r="S99" s="284"/>
      <c r="T99" s="305"/>
      <c r="U99" s="288" t="s">
        <v>712</v>
      </c>
      <c r="V99" s="281"/>
      <c r="W99" s="371">
        <f>COUNTIF(W2:W98, "x")</f>
        <v>93</v>
      </c>
      <c r="X99" s="372"/>
      <c r="Y99" s="372"/>
      <c r="Z99" s="372"/>
      <c r="AA99" s="372"/>
      <c r="AB99" s="372"/>
      <c r="AC99" s="372"/>
      <c r="AD99" s="361"/>
      <c r="AE99" s="362"/>
      <c r="AF99" s="362"/>
      <c r="AG99" s="362"/>
      <c r="AH99" s="362"/>
      <c r="AI99" s="362"/>
      <c r="AJ99" s="362"/>
      <c r="AK99" s="364"/>
    </row>
    <row r="100" spans="1:37" ht="31.2" customHeight="1" x14ac:dyDescent="0.3">
      <c r="C100" s="352"/>
      <c r="D100" s="352"/>
      <c r="E100" s="352"/>
      <c r="F100" s="352"/>
      <c r="G100" s="353"/>
      <c r="H100" s="261" t="s">
        <v>784</v>
      </c>
      <c r="P100" s="354"/>
      <c r="R100" s="355"/>
      <c r="S100" s="356"/>
      <c r="T100" s="373"/>
      <c r="W100" s="359"/>
      <c r="X100" s="360"/>
      <c r="Y100" s="360"/>
      <c r="Z100" s="360"/>
      <c r="AA100" s="360"/>
      <c r="AB100" s="360"/>
      <c r="AC100" s="360"/>
      <c r="AD100" s="361"/>
      <c r="AE100" s="362"/>
      <c r="AF100" s="363"/>
      <c r="AG100" s="362"/>
      <c r="AH100" s="362"/>
      <c r="AI100" s="362"/>
      <c r="AJ100" s="362"/>
      <c r="AK100" s="364"/>
    </row>
    <row r="101" spans="1:37" ht="31.2" customHeight="1" x14ac:dyDescent="0.3">
      <c r="A101" s="374">
        <v>45469</v>
      </c>
      <c r="B101" s="318">
        <v>13872</v>
      </c>
      <c r="C101" s="375" t="s">
        <v>35</v>
      </c>
      <c r="D101" s="375" t="s">
        <v>35</v>
      </c>
      <c r="E101" s="375"/>
      <c r="F101" s="375" t="s">
        <v>35</v>
      </c>
      <c r="G101" s="376"/>
      <c r="H101" s="254" t="s">
        <v>714</v>
      </c>
      <c r="I101" s="325" t="s">
        <v>715</v>
      </c>
      <c r="J101" s="325" t="s">
        <v>716</v>
      </c>
      <c r="K101" s="325" t="s">
        <v>544</v>
      </c>
      <c r="L101" s="325" t="s">
        <v>41</v>
      </c>
      <c r="M101" s="377" t="s">
        <v>717</v>
      </c>
      <c r="N101" s="325" t="s">
        <v>718</v>
      </c>
      <c r="O101" s="325" t="s">
        <v>123</v>
      </c>
      <c r="P101" s="378" t="s">
        <v>282</v>
      </c>
      <c r="Q101" s="325" t="s">
        <v>719</v>
      </c>
      <c r="R101" s="379">
        <v>45499</v>
      </c>
      <c r="S101" s="378"/>
      <c r="T101" s="305" t="s">
        <v>720</v>
      </c>
      <c r="U101" s="288">
        <v>657639</v>
      </c>
      <c r="V101" s="380"/>
      <c r="W101" s="252" t="s">
        <v>35</v>
      </c>
      <c r="X101" s="360"/>
      <c r="Y101" s="360"/>
      <c r="Z101" s="360"/>
      <c r="AA101" s="360"/>
      <c r="AB101" s="360"/>
      <c r="AC101" s="360"/>
      <c r="AD101" s="361"/>
      <c r="AE101" s="362"/>
      <c r="AF101" s="362"/>
      <c r="AG101" s="362"/>
      <c r="AH101" s="362"/>
      <c r="AI101" s="362"/>
      <c r="AJ101" s="362"/>
      <c r="AK101" s="364"/>
    </row>
    <row r="102" spans="1:37" ht="30" customHeight="1" x14ac:dyDescent="0.3">
      <c r="A102" s="374">
        <v>45469</v>
      </c>
      <c r="B102" s="318">
        <v>13770</v>
      </c>
      <c r="C102" s="375" t="s">
        <v>35</v>
      </c>
      <c r="D102" s="375" t="s">
        <v>35</v>
      </c>
      <c r="E102" s="375"/>
      <c r="F102" s="375" t="s">
        <v>35</v>
      </c>
      <c r="G102" s="376" t="s">
        <v>721</v>
      </c>
      <c r="H102" s="254" t="s">
        <v>722</v>
      </c>
      <c r="I102" s="380" t="s">
        <v>723</v>
      </c>
      <c r="J102" s="380" t="s">
        <v>724</v>
      </c>
      <c r="K102" s="380" t="s">
        <v>725</v>
      </c>
      <c r="L102" s="380" t="s">
        <v>41</v>
      </c>
      <c r="M102" s="381" t="s">
        <v>317</v>
      </c>
      <c r="N102" s="380" t="s">
        <v>185</v>
      </c>
      <c r="O102" s="380" t="s">
        <v>281</v>
      </c>
      <c r="P102" s="378" t="s">
        <v>282</v>
      </c>
      <c r="Q102" s="380" t="s">
        <v>726</v>
      </c>
      <c r="R102" s="379">
        <v>39254</v>
      </c>
      <c r="S102" s="382"/>
      <c r="T102" s="287">
        <v>39254</v>
      </c>
      <c r="U102" s="288">
        <v>496257</v>
      </c>
      <c r="V102" s="380"/>
      <c r="W102" s="325" t="s">
        <v>35</v>
      </c>
      <c r="X102" s="360"/>
      <c r="Y102" s="360"/>
      <c r="Z102" s="360"/>
      <c r="AA102" s="360"/>
      <c r="AB102" s="360"/>
      <c r="AC102" s="360"/>
      <c r="AD102" s="361"/>
      <c r="AE102" s="362"/>
      <c r="AF102" s="363"/>
      <c r="AG102" s="362"/>
      <c r="AH102" s="362"/>
      <c r="AI102" s="362"/>
      <c r="AJ102" s="362"/>
      <c r="AK102" s="364"/>
    </row>
    <row r="103" spans="1:37" ht="30" customHeight="1" x14ac:dyDescent="0.3">
      <c r="A103" s="374">
        <v>45474</v>
      </c>
      <c r="B103" s="318">
        <v>14194</v>
      </c>
      <c r="C103" s="375" t="s">
        <v>35</v>
      </c>
      <c r="D103" s="375" t="s">
        <v>35</v>
      </c>
      <c r="E103" s="375"/>
      <c r="F103" s="375" t="s">
        <v>35</v>
      </c>
      <c r="G103" s="383" t="s">
        <v>727</v>
      </c>
      <c r="H103" s="255" t="s">
        <v>728</v>
      </c>
      <c r="I103" s="380" t="s">
        <v>729</v>
      </c>
      <c r="J103" s="380" t="s">
        <v>730</v>
      </c>
      <c r="K103" s="380" t="s">
        <v>204</v>
      </c>
      <c r="L103" s="380" t="s">
        <v>41</v>
      </c>
      <c r="M103" s="384" t="s">
        <v>280</v>
      </c>
      <c r="N103" s="380" t="s">
        <v>185</v>
      </c>
      <c r="O103" s="380" t="s">
        <v>731</v>
      </c>
      <c r="P103" s="378" t="s">
        <v>45</v>
      </c>
      <c r="Q103" s="380" t="s">
        <v>732</v>
      </c>
      <c r="R103" s="379">
        <v>35184</v>
      </c>
      <c r="S103" s="382">
        <v>35501</v>
      </c>
      <c r="T103" s="287">
        <v>35501</v>
      </c>
      <c r="U103" s="288">
        <v>338309</v>
      </c>
      <c r="V103" s="380"/>
      <c r="W103" s="325" t="s">
        <v>35</v>
      </c>
      <c r="X103" s="360"/>
      <c r="Y103" s="360"/>
      <c r="Z103" s="360"/>
      <c r="AA103" s="360"/>
      <c r="AB103" s="360"/>
      <c r="AC103" s="360"/>
      <c r="AD103" s="361"/>
      <c r="AE103" s="362"/>
      <c r="AF103" s="363"/>
      <c r="AG103" s="362"/>
      <c r="AH103" s="362"/>
      <c r="AI103" s="362"/>
      <c r="AJ103" s="362"/>
      <c r="AK103" s="364"/>
    </row>
    <row r="104" spans="1:37" ht="30" customHeight="1" x14ac:dyDescent="0.3">
      <c r="A104" s="374">
        <v>45476</v>
      </c>
      <c r="B104" s="380">
        <v>14396</v>
      </c>
      <c r="C104" s="375" t="s">
        <v>35</v>
      </c>
      <c r="D104" s="375" t="s">
        <v>35</v>
      </c>
      <c r="E104" s="375"/>
      <c r="F104" s="375" t="s">
        <v>35</v>
      </c>
      <c r="G104" s="383" t="s">
        <v>733</v>
      </c>
      <c r="H104" s="252" t="s">
        <v>734</v>
      </c>
      <c r="I104" s="318" t="s">
        <v>735</v>
      </c>
      <c r="J104" s="318" t="s">
        <v>736</v>
      </c>
      <c r="K104" s="318" t="s">
        <v>737</v>
      </c>
      <c r="L104" s="318" t="s">
        <v>738</v>
      </c>
      <c r="M104" s="384" t="s">
        <v>317</v>
      </c>
      <c r="N104" s="380" t="s">
        <v>185</v>
      </c>
      <c r="O104" s="380" t="s">
        <v>281</v>
      </c>
      <c r="P104" s="378" t="s">
        <v>45</v>
      </c>
      <c r="Q104" s="318" t="s">
        <v>739</v>
      </c>
      <c r="R104" s="379">
        <v>43817</v>
      </c>
      <c r="S104" s="382"/>
      <c r="T104" s="287">
        <v>43817</v>
      </c>
      <c r="U104" s="318" t="s">
        <v>740</v>
      </c>
      <c r="V104" s="380"/>
      <c r="W104" s="325" t="s">
        <v>35</v>
      </c>
      <c r="X104" s="360"/>
      <c r="Y104" s="360"/>
      <c r="Z104" s="360"/>
      <c r="AA104" s="360"/>
      <c r="AB104" s="360"/>
      <c r="AC104" s="360"/>
      <c r="AD104" s="361"/>
      <c r="AE104" s="362"/>
      <c r="AF104" s="362"/>
      <c r="AG104" s="362"/>
      <c r="AH104" s="362"/>
      <c r="AI104" s="362"/>
      <c r="AJ104" s="362"/>
      <c r="AK104" s="364"/>
    </row>
    <row r="105" spans="1:37" ht="30" customHeight="1" x14ac:dyDescent="0.3">
      <c r="A105" s="374">
        <v>45469</v>
      </c>
      <c r="B105" s="380">
        <v>13876</v>
      </c>
      <c r="C105" s="375" t="s">
        <v>35</v>
      </c>
      <c r="D105" s="375" t="s">
        <v>35</v>
      </c>
      <c r="E105" s="375"/>
      <c r="F105" s="375" t="s">
        <v>35</v>
      </c>
      <c r="G105" s="383" t="s">
        <v>741</v>
      </c>
      <c r="H105" s="255" t="s">
        <v>742</v>
      </c>
      <c r="I105" s="318" t="s">
        <v>743</v>
      </c>
      <c r="J105" s="318" t="s">
        <v>744</v>
      </c>
      <c r="K105" s="318" t="s">
        <v>303</v>
      </c>
      <c r="L105" s="380" t="s">
        <v>96</v>
      </c>
      <c r="M105" s="384" t="s">
        <v>280</v>
      </c>
      <c r="N105" s="380" t="s">
        <v>185</v>
      </c>
      <c r="O105" s="380" t="s">
        <v>745</v>
      </c>
      <c r="P105" s="378" t="s">
        <v>45</v>
      </c>
      <c r="Q105" s="380" t="s">
        <v>746</v>
      </c>
      <c r="R105" s="385">
        <v>41536</v>
      </c>
      <c r="S105" s="317"/>
      <c r="T105" s="317">
        <v>42355</v>
      </c>
      <c r="U105" s="318">
        <v>584334</v>
      </c>
      <c r="V105" s="318"/>
      <c r="W105" s="325" t="s">
        <v>35</v>
      </c>
      <c r="X105" s="360"/>
      <c r="Y105" s="360"/>
      <c r="Z105" s="360"/>
      <c r="AA105" s="360"/>
      <c r="AB105" s="360"/>
      <c r="AC105" s="360"/>
      <c r="AD105" s="361"/>
      <c r="AE105" s="362"/>
      <c r="AF105" s="362"/>
      <c r="AG105" s="362"/>
      <c r="AH105" s="362"/>
      <c r="AI105" s="362"/>
      <c r="AJ105" s="362"/>
      <c r="AK105" s="364"/>
    </row>
    <row r="106" spans="1:37" ht="30" customHeight="1" x14ac:dyDescent="0.3">
      <c r="A106" s="374">
        <v>45469</v>
      </c>
      <c r="B106" s="380">
        <v>13775</v>
      </c>
      <c r="C106" s="375" t="s">
        <v>35</v>
      </c>
      <c r="D106" s="375" t="s">
        <v>35</v>
      </c>
      <c r="E106" s="375"/>
      <c r="F106" s="375" t="s">
        <v>35</v>
      </c>
      <c r="G106" s="383" t="s">
        <v>340</v>
      </c>
      <c r="H106" s="255" t="s">
        <v>747</v>
      </c>
      <c r="I106" s="379" t="s">
        <v>748</v>
      </c>
      <c r="J106" s="380" t="s">
        <v>749</v>
      </c>
      <c r="K106" s="380" t="s">
        <v>130</v>
      </c>
      <c r="L106" s="380" t="s">
        <v>41</v>
      </c>
      <c r="M106" s="384" t="s">
        <v>280</v>
      </c>
      <c r="N106" s="380" t="s">
        <v>185</v>
      </c>
      <c r="O106" s="380" t="s">
        <v>750</v>
      </c>
      <c r="P106" s="378" t="s">
        <v>45</v>
      </c>
      <c r="Q106" s="380" t="s">
        <v>751</v>
      </c>
      <c r="R106" s="379">
        <v>43132</v>
      </c>
      <c r="S106" s="382">
        <v>43140</v>
      </c>
      <c r="T106" s="287">
        <v>43140</v>
      </c>
      <c r="U106" s="386" t="s">
        <v>752</v>
      </c>
      <c r="V106" s="378"/>
      <c r="W106" s="325" t="s">
        <v>35</v>
      </c>
      <c r="X106" s="360"/>
      <c r="Y106" s="360"/>
      <c r="Z106" s="360"/>
      <c r="AA106" s="360"/>
      <c r="AB106" s="360"/>
      <c r="AC106" s="360"/>
      <c r="AD106" s="361"/>
      <c r="AE106" s="362"/>
      <c r="AF106" s="363"/>
      <c r="AG106" s="362"/>
      <c r="AH106" s="362"/>
      <c r="AI106" s="362"/>
      <c r="AJ106" s="362"/>
      <c r="AK106" s="364"/>
    </row>
    <row r="107" spans="1:37" ht="30" customHeight="1" x14ac:dyDescent="0.3">
      <c r="A107" s="385">
        <v>45469</v>
      </c>
      <c r="B107" s="380">
        <v>13769</v>
      </c>
      <c r="C107" s="375" t="s">
        <v>35</v>
      </c>
      <c r="D107" s="375" t="s">
        <v>35</v>
      </c>
      <c r="E107" s="375"/>
      <c r="F107" s="375" t="s">
        <v>35</v>
      </c>
      <c r="G107" s="387" t="s">
        <v>753</v>
      </c>
      <c r="H107" s="254" t="s">
        <v>754</v>
      </c>
      <c r="I107" s="380" t="s">
        <v>755</v>
      </c>
      <c r="J107" s="380" t="s">
        <v>756</v>
      </c>
      <c r="K107" s="380" t="s">
        <v>400</v>
      </c>
      <c r="L107" s="380" t="s">
        <v>556</v>
      </c>
      <c r="M107" s="381" t="s">
        <v>317</v>
      </c>
      <c r="N107" s="388" t="s">
        <v>185</v>
      </c>
      <c r="O107" s="380" t="s">
        <v>196</v>
      </c>
      <c r="P107" s="389" t="s">
        <v>45</v>
      </c>
      <c r="Q107" s="388" t="s">
        <v>757</v>
      </c>
      <c r="R107" s="379">
        <v>42681</v>
      </c>
      <c r="S107" s="382"/>
      <c r="T107" s="287">
        <v>42681</v>
      </c>
      <c r="U107" s="288">
        <v>593363</v>
      </c>
      <c r="V107" s="380"/>
      <c r="W107" s="375" t="s">
        <v>35</v>
      </c>
      <c r="X107" s="390"/>
      <c r="Y107" s="390"/>
      <c r="Z107" s="390"/>
      <c r="AA107" s="390"/>
      <c r="AB107" s="390"/>
      <c r="AC107" s="390"/>
      <c r="AD107" s="361"/>
      <c r="AE107" s="362"/>
      <c r="AF107" s="362"/>
      <c r="AG107" s="362"/>
      <c r="AH107" s="362"/>
      <c r="AI107" s="362"/>
      <c r="AJ107" s="362"/>
      <c r="AK107" s="364"/>
    </row>
    <row r="108" spans="1:37" ht="30" customHeight="1" x14ac:dyDescent="0.3">
      <c r="A108" s="374">
        <v>45469</v>
      </c>
      <c r="B108" s="380">
        <v>13772</v>
      </c>
      <c r="C108" s="375" t="s">
        <v>35</v>
      </c>
      <c r="D108" s="375" t="s">
        <v>35</v>
      </c>
      <c r="E108" s="375"/>
      <c r="F108" s="375" t="s">
        <v>35</v>
      </c>
      <c r="G108" s="383" t="s">
        <v>758</v>
      </c>
      <c r="H108" s="252" t="s">
        <v>759</v>
      </c>
      <c r="I108" s="380" t="s">
        <v>760</v>
      </c>
      <c r="J108" s="380" t="s">
        <v>761</v>
      </c>
      <c r="K108" s="380" t="s">
        <v>204</v>
      </c>
      <c r="L108" s="318" t="s">
        <v>41</v>
      </c>
      <c r="M108" s="384" t="s">
        <v>317</v>
      </c>
      <c r="N108" s="380" t="s">
        <v>185</v>
      </c>
      <c r="O108" s="380" t="s">
        <v>281</v>
      </c>
      <c r="P108" s="378" t="s">
        <v>282</v>
      </c>
      <c r="Q108" s="380" t="s">
        <v>762</v>
      </c>
      <c r="R108" s="379">
        <v>43782</v>
      </c>
      <c r="S108" s="382"/>
      <c r="T108" s="287">
        <v>43740</v>
      </c>
      <c r="U108" s="288">
        <v>621523</v>
      </c>
      <c r="V108" s="380"/>
      <c r="W108" s="325" t="s">
        <v>35</v>
      </c>
      <c r="X108" s="360"/>
      <c r="Y108" s="360"/>
      <c r="Z108" s="360"/>
      <c r="AA108" s="360"/>
      <c r="AB108" s="360"/>
      <c r="AC108" s="360"/>
      <c r="AD108" s="361"/>
      <c r="AE108" s="362"/>
      <c r="AF108" s="362"/>
      <c r="AG108" s="362"/>
      <c r="AH108" s="362"/>
      <c r="AI108" s="362"/>
      <c r="AJ108" s="362"/>
      <c r="AK108" s="364"/>
    </row>
    <row r="109" spans="1:37" x14ac:dyDescent="0.3">
      <c r="A109" s="288"/>
      <c r="B109" s="380"/>
      <c r="C109" s="325"/>
      <c r="D109" s="325"/>
      <c r="E109" s="325"/>
      <c r="F109" s="325"/>
      <c r="G109" s="376"/>
      <c r="H109" s="252"/>
      <c r="I109" s="380"/>
      <c r="J109" s="380"/>
      <c r="K109" s="380"/>
      <c r="L109" s="380"/>
      <c r="M109" s="380"/>
      <c r="N109" s="380"/>
      <c r="O109" s="380"/>
      <c r="P109" s="378"/>
      <c r="Q109" s="380"/>
      <c r="R109" s="380"/>
      <c r="S109" s="382"/>
      <c r="T109" s="287"/>
      <c r="U109" s="288"/>
      <c r="V109" s="380"/>
      <c r="W109" s="391">
        <v>8</v>
      </c>
      <c r="X109" s="360"/>
      <c r="Y109" s="360"/>
      <c r="Z109" s="360"/>
      <c r="AA109" s="360"/>
      <c r="AB109" s="360"/>
      <c r="AC109" s="360"/>
      <c r="AD109" s="361"/>
      <c r="AE109" s="362"/>
      <c r="AF109" s="363"/>
      <c r="AG109" s="362"/>
      <c r="AH109" s="362"/>
      <c r="AI109" s="362"/>
      <c r="AJ109" s="362"/>
      <c r="AK109" s="364"/>
    </row>
  </sheetData>
  <autoFilter ref="A1:AK97" xr:uid="{FD8127EB-28F5-4626-B26B-591DCAF8A839}"/>
  <sortState xmlns:xlrd2="http://schemas.microsoft.com/office/spreadsheetml/2017/richdata2" ref="A82:AL95">
    <sortCondition ref="H82:H95"/>
  </sortState>
  <hyperlinks>
    <hyperlink ref="M54" r:id="rId1" xr:uid="{7DF5638D-AC6D-42F7-B389-5955037961E2}"/>
    <hyperlink ref="M51" r:id="rId2" xr:uid="{DC376FA5-7039-48E3-BCD7-AB56244E64E6}"/>
    <hyperlink ref="M88" r:id="rId3" xr:uid="{0FE80FA9-993F-464D-B4D9-C1AF16ABDB9A}"/>
    <hyperlink ref="M89" r:id="rId4" xr:uid="{AD3CFA59-650A-4450-89F2-12C89D5F476C}"/>
    <hyperlink ref="M18" r:id="rId5" xr:uid="{548D9C17-6B5C-48F0-8D7F-FFC743FEC630}"/>
    <hyperlink ref="M19" r:id="rId6" xr:uid="{EEB4271F-1202-400B-9B9E-166674A888E2}"/>
    <hyperlink ref="M40" r:id="rId7" xr:uid="{5CED4F0D-BFAF-4634-B835-D2B44CFE5FB1}"/>
    <hyperlink ref="M24" r:id="rId8" xr:uid="{61A35CE4-ED82-432F-A388-D52C36F85C4B}"/>
    <hyperlink ref="M21" r:id="rId9" xr:uid="{D3C69F1F-2143-4544-96E9-E7B223ED1CD1}"/>
    <hyperlink ref="M16" r:id="rId10" display="dentevincenzo@pec.buffetti.it" xr:uid="{0E770426-D76E-433D-8228-DBD9EE4291D3}"/>
    <hyperlink ref="M23" r:id="rId11" xr:uid="{B8C656EE-4590-4119-82E4-45D4F72120AC}"/>
    <hyperlink ref="M35" r:id="rId12" xr:uid="{70181F2A-6ACF-46C7-808E-3915488C24D1}"/>
    <hyperlink ref="M9" r:id="rId13" xr:uid="{68F322F0-9DB8-44FA-B4A8-3558E021F78B}"/>
    <hyperlink ref="M8" r:id="rId14" xr:uid="{96153413-79AF-4881-A4AE-CC972214F60D}"/>
    <hyperlink ref="M72" r:id="rId15" xr:uid="{902889A2-8E2D-49DE-845D-4998C8CEEFA1}"/>
    <hyperlink ref="M7" r:id="rId16" xr:uid="{3A9720DC-147C-47C9-8010-179D1B8528E9}"/>
    <hyperlink ref="M55" r:id="rId17" display="gueyebayesamba@pec.it" xr:uid="{8E63A5D5-DFA9-443A-BE0E-1152AB28487F}"/>
    <hyperlink ref="M84" r:id="rId18" xr:uid="{EBEBA1B1-4EDC-4198-A8A1-A183687C9254}"/>
    <hyperlink ref="M73" r:id="rId19" xr:uid="{CC821F2C-45BC-4748-8E59-D76D9D69709A}"/>
    <hyperlink ref="M53" r:id="rId20" xr:uid="{D3F9458D-DC6D-45CD-86DF-EE729446E743}"/>
    <hyperlink ref="M39" r:id="rId21" xr:uid="{D8147014-C62C-4B87-993E-4167E01AD3C1}"/>
    <hyperlink ref="M25" r:id="rId22" xr:uid="{B4200232-412F-4776-A5C8-83A25106CD85}"/>
    <hyperlink ref="M71" r:id="rId23" xr:uid="{1910312C-279A-45BD-9B28-50697C9A8D2E}"/>
    <hyperlink ref="M5" r:id="rId24" xr:uid="{756C872B-659B-40A5-8D77-FE931C674CFE}"/>
    <hyperlink ref="M83" r:id="rId25" xr:uid="{B3094A34-F12F-459F-A116-B62DF43363A9}"/>
    <hyperlink ref="M41" r:id="rId26" xr:uid="{597FBE5C-C96E-435A-A99C-A6D00F4E24A7}"/>
    <hyperlink ref="M6" r:id="rId27" xr:uid="{05CC6379-A5E4-4374-AE5A-5BCA5102053D}"/>
    <hyperlink ref="M44" r:id="rId28" xr:uid="{43BD3116-4E88-4A5F-A00F-D01A100B4318}"/>
    <hyperlink ref="M66" r:id="rId29" xr:uid="{5715DCA0-1CD0-4829-8446-13C2C7AC9E2D}"/>
    <hyperlink ref="M80" r:id="rId30" display="studiomasiellot@pec.it" xr:uid="{12472122-F850-429F-9607-51C4055216E3}"/>
    <hyperlink ref="M11" r:id="rId31" xr:uid="{4DA29815-EB99-465D-9297-935448989556}"/>
    <hyperlink ref="M92" r:id="rId32" xr:uid="{1A6B2A7E-CF1B-4C0C-BA8D-B233DC203BC2}"/>
    <hyperlink ref="M75" r:id="rId33" xr:uid="{B1C8AA7F-2183-4A30-B129-5DBBC45DB945}"/>
    <hyperlink ref="M76" r:id="rId34" xr:uid="{91B7B2EA-25BA-4B25-AF2A-A32CDC30C398}"/>
    <hyperlink ref="M61" r:id="rId35" xr:uid="{616BFEBA-E8BB-46CC-8BCA-985FE80AD48B}"/>
    <hyperlink ref="M77" r:id="rId36" xr:uid="{53034E0D-43F6-43E4-82C5-621449CE2D07}"/>
    <hyperlink ref="M30" r:id="rId37" xr:uid="{BC293ABC-7005-489F-A6D6-56053557B1FF}"/>
    <hyperlink ref="M85" r:id="rId38" xr:uid="{DFE05B06-8789-428D-983F-FDA7E0CFE16D}"/>
    <hyperlink ref="M52" r:id="rId39" xr:uid="{DFE114D2-60E4-423B-9B37-48ACCEC7514A}"/>
    <hyperlink ref="M94" r:id="rId40" xr:uid="{3E4996F6-12AD-4E2E-B7E7-51BFAB421A2D}"/>
    <hyperlink ref="M27" r:id="rId41" xr:uid="{D6CDEAB1-94F7-47E1-B244-F57CF1A99156}"/>
    <hyperlink ref="M91" r:id="rId42" xr:uid="{FB5536C1-1D50-459E-9257-A33514BB338E}"/>
    <hyperlink ref="M10" r:id="rId43" xr:uid="{7CDA66C8-67C7-4A3F-8A5A-B4876024F1D8}"/>
    <hyperlink ref="M14" r:id="rId44" xr:uid="{3A99D77A-2DDE-4FB5-96F5-89CE4BDACA59}"/>
    <hyperlink ref="M48" r:id="rId45" xr:uid="{79819783-0457-4DFF-B37B-AD52B3E39F61}"/>
    <hyperlink ref="M22" r:id="rId46" xr:uid="{8503977A-55DE-4330-A79D-15A9A7A83905}"/>
    <hyperlink ref="M17" r:id="rId47" xr:uid="{1C9F2EA4-5B7C-446E-ACA8-85AF0E7B2E1B}"/>
    <hyperlink ref="M4" r:id="rId48" xr:uid="{AA2A03B4-F798-406C-84B6-6FCF63FBCC25}"/>
    <hyperlink ref="M50" r:id="rId49" xr:uid="{D6BB004C-E96E-4433-958E-E4AF988B7B54}"/>
    <hyperlink ref="M65" r:id="rId50" display="mv@pecconfesercentira.it" xr:uid="{CC87876D-BCCE-4F50-BB95-4C5B032E138F}"/>
    <hyperlink ref="M82" r:id="rId51" xr:uid="{FF2E2DB2-A745-426C-897C-7D6B3EC26F1E}"/>
    <hyperlink ref="M31" r:id="rId52" xr:uid="{C66B0CD3-136D-4F95-A739-AC09B472602D}"/>
    <hyperlink ref="M29" r:id="rId53" xr:uid="{092871BF-1CB0-468F-B467-D13250FFE49A}"/>
    <hyperlink ref="M47" r:id="rId54" xr:uid="{DF7C180F-C6B2-49C7-9987-4C7BB385173B}"/>
    <hyperlink ref="M49" r:id="rId55" xr:uid="{E7B60EA0-AB36-4893-AD34-E3CE408D8068}"/>
    <hyperlink ref="M58:M60" r:id="rId56" display="stella.cavallo@pec.it" xr:uid="{1419845E-BE15-4E86-AADB-A5727136B1E9}"/>
    <hyperlink ref="M62" r:id="rId57" xr:uid="{7CF591C0-0590-4F11-88FB-C0F34D260B91}"/>
    <hyperlink ref="M64" r:id="rId58" xr:uid="{5F159FAA-54DE-421D-8F6E-C0C4AD3ABAF1}"/>
    <hyperlink ref="M68" r:id="rId59" xr:uid="{7C9E143D-146B-4E79-8175-D6C3E0DDDD17}"/>
    <hyperlink ref="M70" r:id="rId60" xr:uid="{C45070FE-90CE-4C10-BB9E-BF7B391F38C7}"/>
    <hyperlink ref="M90" r:id="rId61" xr:uid="{65691B4D-6C4B-4AD3-BF77-493184EEDBFB}"/>
    <hyperlink ref="M26" r:id="rId62" xr:uid="{50532F1B-DE0C-4622-9C4B-6ACB8526265B}"/>
    <hyperlink ref="M28" r:id="rId63" xr:uid="{5E17EA2D-9B54-4EDC-A5B7-616531C9E371}"/>
    <hyperlink ref="M32" r:id="rId64" xr:uid="{329FD180-24CA-4FDB-88F6-E8C3CF75A8FA}"/>
    <hyperlink ref="M33" r:id="rId65" xr:uid="{5B521C37-9BD8-46D8-B7CA-F99B8D035B9D}"/>
    <hyperlink ref="M3" r:id="rId66" xr:uid="{1A1F6D6B-69B2-4D58-96E6-08391F37265E}"/>
    <hyperlink ref="M97" r:id="rId67" xr:uid="{2E3E25A5-9B70-408F-B125-085F7975105A}"/>
    <hyperlink ref="M38" r:id="rId68" xr:uid="{8F9AE615-2E66-4858-BF13-A035CDD2D5ED}"/>
    <hyperlink ref="M96" r:id="rId69" xr:uid="{D1913E9B-0ED1-40B5-A2D9-321A47A09F09}"/>
    <hyperlink ref="M87" r:id="rId70" xr:uid="{904E59FD-F93C-4EB7-9F89-37505925D263}"/>
    <hyperlink ref="M45" r:id="rId71" xr:uid="{EB7D1310-9823-4E17-94D9-5DB1636E47F6}"/>
    <hyperlink ref="M36" r:id="rId72" xr:uid="{82CCC89C-3E75-432C-BBA0-D1AEB3C6CBCE}"/>
    <hyperlink ref="M67" r:id="rId73" xr:uid="{59024E97-C1F3-4586-BA0F-18655F657EFE}"/>
    <hyperlink ref="M13" r:id="rId74" xr:uid="{3184AE0E-D3B7-4749-BAC0-B073601F3AE4}"/>
    <hyperlink ref="M93" r:id="rId75" xr:uid="{B9125054-C65B-4102-BCB7-3BED0495A9C8}"/>
    <hyperlink ref="M101" r:id="rId76" xr:uid="{5BE5F5E3-C654-4CB3-B2A5-21822341A9FD}"/>
    <hyperlink ref="M102" r:id="rId77" xr:uid="{36A1BF87-C7B3-4147-A32E-D284BEE450C5}"/>
    <hyperlink ref="M103" r:id="rId78" xr:uid="{D9A2E260-6D9E-47C0-8E92-FF3E89517E3A}"/>
    <hyperlink ref="M104" r:id="rId79" display="stella.cavallo@pec.it" xr:uid="{7F381F4D-5D53-47F3-AD28-3495319FADBD}"/>
    <hyperlink ref="M105" r:id="rId80" xr:uid="{C391D754-69C3-4D23-A881-278BA197C433}"/>
    <hyperlink ref="M106" r:id="rId81" xr:uid="{6FC1750C-8AC6-4DC2-AE10-777E5CB4867D}"/>
    <hyperlink ref="M107" r:id="rId82" xr:uid="{3D624581-B291-4031-80A5-96D4D58AC247}"/>
    <hyperlink ref="M108" r:id="rId83" xr:uid="{D25302CD-EA9E-4EA9-9D71-C3E1B24EBF7F}"/>
    <hyperlink ref="M95" r:id="rId84" xr:uid="{BBF7E20A-F7E5-48DB-9F93-F8B3E06FDD15}"/>
  </hyperlinks>
  <printOptions horizontalCentered="1" gridLines="1"/>
  <pageMargins left="0.70866141732283472" right="0.70866141732283472" top="0.74803149606299213" bottom="0.74803149606299213" header="0.31496062992125984" footer="0.31496062992125984"/>
  <pageSetup paperSize="9" scale="45" orientation="landscape" horizontalDpi="0" verticalDpi="0" r:id="rId85"/>
  <headerFooter>
    <oddHeader xml:space="preserve">&amp;L&amp;"Arial,Grassetto"&amp;14
GRADUATORIA ASSEGNAZIONE POSTEGGIO FESTA MERCATO MADONNA DEL POZZO 2024&amp;C&amp;"Arial,Grassetto"&amp;14COMUNE DI CAPURSO
SETTORE III
UFFICIO ATTIVITA' PRODUTTIVE
&amp;R&amp;"Arial,Normale"&amp;12ALLEGATO A) </oddHeader>
  </headerFooter>
  <rowBreaks count="3" manualBreakCount="3">
    <brk id="26" max="36" man="1"/>
    <brk id="57" max="36" man="1"/>
    <brk id="80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127EB-28F5-4626-B26B-591DCAF8A839}">
  <dimension ref="A1:AL109"/>
  <sheetViews>
    <sheetView view="pageBreakPreview" topLeftCell="A49" zoomScale="43" zoomScaleNormal="54" zoomScaleSheetLayoutView="43" zoomScalePageLayoutView="60" workbookViewId="0">
      <selection activeCell="AE34" sqref="AE34"/>
    </sheetView>
  </sheetViews>
  <sheetFormatPr defaultRowHeight="15.6" x14ac:dyDescent="0.3"/>
  <cols>
    <col min="1" max="1" width="15.5546875" style="351" customWidth="1"/>
    <col min="2" max="2" width="8" style="276" customWidth="1"/>
    <col min="3" max="6" width="8.88671875" style="276" hidden="1" customWidth="1"/>
    <col min="7" max="7" width="0.21875" style="276" customWidth="1"/>
    <col min="8" max="8" width="40.33203125" style="276" customWidth="1"/>
    <col min="9" max="9" width="0.21875" style="276" hidden="1" customWidth="1"/>
    <col min="10" max="13" width="8.88671875" style="276" hidden="1" customWidth="1"/>
    <col min="14" max="14" width="16.109375" style="276" customWidth="1"/>
    <col min="15" max="15" width="24.44140625" style="276" customWidth="1"/>
    <col min="16" max="16" width="8.88671875" style="276" hidden="1" customWidth="1"/>
    <col min="17" max="17" width="6.88671875" style="276" customWidth="1"/>
    <col min="18" max="18" width="18.77734375" style="276" hidden="1" customWidth="1"/>
    <col min="19" max="19" width="8.88671875" style="276" hidden="1" customWidth="1"/>
    <col min="20" max="20" width="17.33203125" style="392" customWidth="1"/>
    <col min="21" max="21" width="11" style="358" customWidth="1"/>
    <col min="22" max="22" width="2.6640625" style="276" customWidth="1"/>
    <col min="23" max="23" width="7" style="276" customWidth="1"/>
    <col min="24" max="24" width="5.21875" style="276" customWidth="1"/>
    <col min="25" max="25" width="3" style="276" customWidth="1"/>
    <col min="26" max="26" width="5.21875" style="276" customWidth="1"/>
    <col min="27" max="27" width="6.5546875" style="276" customWidth="1"/>
    <col min="28" max="28" width="4.5546875" style="276" customWidth="1"/>
    <col min="29" max="29" width="11.33203125" style="276" hidden="1" customWidth="1"/>
    <col min="30" max="30" width="7.33203125" style="351" customWidth="1"/>
    <col min="31" max="31" width="26.88671875" style="276" customWidth="1"/>
    <col min="32" max="32" width="33.33203125" style="276" customWidth="1"/>
    <col min="33" max="34" width="4.44140625" style="276" customWidth="1"/>
    <col min="35" max="35" width="5.21875" style="276" customWidth="1"/>
    <col min="36" max="36" width="17.109375" style="276" customWidth="1"/>
    <col min="37" max="37" width="12.21875" style="351" customWidth="1"/>
    <col min="38" max="16384" width="8.88671875" style="276"/>
  </cols>
  <sheetData>
    <row r="1" spans="1:38" ht="108" customHeight="1" x14ac:dyDescent="0.3">
      <c r="A1" s="265" t="s">
        <v>0</v>
      </c>
      <c r="B1" s="266" t="s">
        <v>1</v>
      </c>
      <c r="C1" s="267" t="s">
        <v>2</v>
      </c>
      <c r="D1" s="267" t="s">
        <v>3</v>
      </c>
      <c r="E1" s="267" t="s">
        <v>4</v>
      </c>
      <c r="F1" s="267" t="s">
        <v>5</v>
      </c>
      <c r="G1" s="268" t="s">
        <v>6</v>
      </c>
      <c r="H1" s="269" t="s">
        <v>7</v>
      </c>
      <c r="I1" s="269" t="s">
        <v>8</v>
      </c>
      <c r="J1" s="269" t="s">
        <v>9</v>
      </c>
      <c r="K1" s="269" t="s">
        <v>10</v>
      </c>
      <c r="L1" s="269" t="s">
        <v>11</v>
      </c>
      <c r="M1" s="269" t="s">
        <v>12</v>
      </c>
      <c r="N1" s="269" t="s">
        <v>13</v>
      </c>
      <c r="O1" s="269" t="s">
        <v>14</v>
      </c>
      <c r="P1" s="267" t="s">
        <v>15</v>
      </c>
      <c r="Q1" s="269" t="s">
        <v>16</v>
      </c>
      <c r="R1" s="269" t="s">
        <v>17</v>
      </c>
      <c r="S1" s="267" t="s">
        <v>18</v>
      </c>
      <c r="T1" s="267" t="s">
        <v>19</v>
      </c>
      <c r="U1" s="269" t="s">
        <v>20</v>
      </c>
      <c r="V1" s="270" t="s">
        <v>21</v>
      </c>
      <c r="W1" s="271" t="s">
        <v>22</v>
      </c>
      <c r="X1" s="272" t="s">
        <v>23</v>
      </c>
      <c r="Y1" s="272" t="s">
        <v>24</v>
      </c>
      <c r="Z1" s="272" t="s">
        <v>25</v>
      </c>
      <c r="AA1" s="273" t="s">
        <v>26</v>
      </c>
      <c r="AB1" s="272" t="s">
        <v>27</v>
      </c>
      <c r="AC1" s="267" t="s">
        <v>28</v>
      </c>
      <c r="AD1" s="272" t="s">
        <v>29</v>
      </c>
      <c r="AE1" s="272" t="s">
        <v>30</v>
      </c>
      <c r="AF1" s="272" t="s">
        <v>31</v>
      </c>
      <c r="AG1" s="272" t="s">
        <v>32</v>
      </c>
      <c r="AH1" s="272" t="s">
        <v>33</v>
      </c>
      <c r="AI1" s="272" t="s">
        <v>34</v>
      </c>
      <c r="AJ1" s="272" t="s">
        <v>783</v>
      </c>
      <c r="AK1" s="272" t="s">
        <v>763</v>
      </c>
    </row>
    <row r="2" spans="1:38" ht="31.2" customHeight="1" x14ac:dyDescent="0.3">
      <c r="A2" s="277">
        <v>45421</v>
      </c>
      <c r="B2" s="278">
        <v>10032</v>
      </c>
      <c r="C2" s="279" t="s">
        <v>35</v>
      </c>
      <c r="D2" s="279" t="s">
        <v>35</v>
      </c>
      <c r="E2" s="279"/>
      <c r="F2" s="279" t="s">
        <v>35</v>
      </c>
      <c r="G2" s="280" t="s">
        <v>36</v>
      </c>
      <c r="H2" s="247" t="s">
        <v>37</v>
      </c>
      <c r="I2" s="281" t="s">
        <v>38</v>
      </c>
      <c r="J2" s="281" t="s">
        <v>39</v>
      </c>
      <c r="K2" s="281" t="s">
        <v>40</v>
      </c>
      <c r="L2" s="278" t="s">
        <v>41</v>
      </c>
      <c r="M2" s="282" t="s">
        <v>42</v>
      </c>
      <c r="N2" s="283" t="s">
        <v>43</v>
      </c>
      <c r="O2" s="281" t="s">
        <v>44</v>
      </c>
      <c r="P2" s="284" t="s">
        <v>45</v>
      </c>
      <c r="Q2" s="281" t="s">
        <v>46</v>
      </c>
      <c r="R2" s="285">
        <v>27427</v>
      </c>
      <c r="S2" s="286">
        <v>28125</v>
      </c>
      <c r="T2" s="287">
        <v>28125</v>
      </c>
      <c r="U2" s="288">
        <v>170053</v>
      </c>
      <c r="V2" s="281"/>
      <c r="W2" s="289" t="s">
        <v>35</v>
      </c>
      <c r="X2" s="325">
        <v>6</v>
      </c>
      <c r="Y2" s="325"/>
      <c r="Z2" s="325">
        <v>60</v>
      </c>
      <c r="AA2" s="325">
        <f>SUM(X2:Z2)</f>
        <v>66</v>
      </c>
      <c r="AB2" s="325">
        <v>1</v>
      </c>
      <c r="AC2" s="290">
        <v>43</v>
      </c>
      <c r="AD2" s="256">
        <v>43</v>
      </c>
      <c r="AE2" s="247" t="s">
        <v>37</v>
      </c>
      <c r="AF2" s="257" t="s">
        <v>47</v>
      </c>
      <c r="AG2" s="291">
        <f>AI2/AH2</f>
        <v>6</v>
      </c>
      <c r="AH2" s="291">
        <v>3</v>
      </c>
      <c r="AI2" s="291">
        <v>18</v>
      </c>
      <c r="AJ2" s="263" t="s">
        <v>765</v>
      </c>
      <c r="AK2" s="292">
        <v>56</v>
      </c>
    </row>
    <row r="3" spans="1:38" ht="31.2" customHeight="1" x14ac:dyDescent="0.3">
      <c r="A3" s="277">
        <v>45365</v>
      </c>
      <c r="B3" s="281">
        <v>5835</v>
      </c>
      <c r="C3" s="279" t="s">
        <v>35</v>
      </c>
      <c r="D3" s="279" t="s">
        <v>35</v>
      </c>
      <c r="E3" s="279"/>
      <c r="F3" s="293" t="s">
        <v>35</v>
      </c>
      <c r="G3" s="280" t="s">
        <v>48</v>
      </c>
      <c r="H3" s="247" t="s">
        <v>49</v>
      </c>
      <c r="I3" s="281" t="s">
        <v>50</v>
      </c>
      <c r="J3" s="281" t="s">
        <v>51</v>
      </c>
      <c r="K3" s="281" t="s">
        <v>52</v>
      </c>
      <c r="L3" s="281" t="s">
        <v>41</v>
      </c>
      <c r="M3" s="294" t="s">
        <v>53</v>
      </c>
      <c r="N3" s="283" t="s">
        <v>43</v>
      </c>
      <c r="O3" s="281" t="s">
        <v>54</v>
      </c>
      <c r="P3" s="284" t="s">
        <v>45</v>
      </c>
      <c r="Q3" s="281" t="s">
        <v>55</v>
      </c>
      <c r="R3" s="295">
        <v>32247</v>
      </c>
      <c r="S3" s="286">
        <v>35321</v>
      </c>
      <c r="T3" s="287">
        <v>32275</v>
      </c>
      <c r="U3" s="288">
        <v>278896</v>
      </c>
      <c r="V3" s="281"/>
      <c r="W3" s="296" t="s">
        <v>35</v>
      </c>
      <c r="X3" s="325">
        <v>6</v>
      </c>
      <c r="Y3" s="325"/>
      <c r="Z3" s="325">
        <v>60</v>
      </c>
      <c r="AA3" s="325">
        <f t="shared" ref="AA3:AA14" si="0">SUM(X3+Z3)</f>
        <v>66</v>
      </c>
      <c r="AB3" s="325">
        <v>1</v>
      </c>
      <c r="AC3" s="290">
        <v>104</v>
      </c>
      <c r="AD3" s="256">
        <v>104</v>
      </c>
      <c r="AE3" s="247" t="s">
        <v>49</v>
      </c>
      <c r="AF3" s="185" t="s">
        <v>56</v>
      </c>
      <c r="AG3" s="291">
        <v>6</v>
      </c>
      <c r="AH3" s="291">
        <v>3</v>
      </c>
      <c r="AI3" s="291">
        <v>18</v>
      </c>
      <c r="AJ3" s="263" t="s">
        <v>766</v>
      </c>
      <c r="AK3" s="292">
        <v>56</v>
      </c>
    </row>
    <row r="4" spans="1:38" ht="31.2" customHeight="1" x14ac:dyDescent="0.3">
      <c r="A4" s="277">
        <v>45434</v>
      </c>
      <c r="B4" s="278">
        <v>10979</v>
      </c>
      <c r="C4" s="279" t="s">
        <v>35</v>
      </c>
      <c r="D4" s="279" t="s">
        <v>35</v>
      </c>
      <c r="E4" s="279"/>
      <c r="F4" s="279" t="s">
        <v>35</v>
      </c>
      <c r="G4" s="297" t="s">
        <v>57</v>
      </c>
      <c r="H4" s="248" t="s">
        <v>58</v>
      </c>
      <c r="I4" s="281" t="s">
        <v>59</v>
      </c>
      <c r="J4" s="281" t="s">
        <v>60</v>
      </c>
      <c r="K4" s="281" t="s">
        <v>52</v>
      </c>
      <c r="L4" s="298" t="s">
        <v>41</v>
      </c>
      <c r="M4" s="299" t="s">
        <v>61</v>
      </c>
      <c r="N4" s="283" t="s">
        <v>43</v>
      </c>
      <c r="O4" s="298" t="s">
        <v>62</v>
      </c>
      <c r="P4" s="300" t="s">
        <v>45</v>
      </c>
      <c r="Q4" s="298" t="s">
        <v>63</v>
      </c>
      <c r="R4" s="295">
        <v>32643</v>
      </c>
      <c r="S4" s="286">
        <v>35321</v>
      </c>
      <c r="T4" s="287">
        <v>32785</v>
      </c>
      <c r="U4" s="288">
        <v>289774</v>
      </c>
      <c r="V4" s="281"/>
      <c r="W4" s="301" t="s">
        <v>35</v>
      </c>
      <c r="X4" s="375">
        <v>6</v>
      </c>
      <c r="Y4" s="375"/>
      <c r="Z4" s="325">
        <v>60</v>
      </c>
      <c r="AA4" s="325">
        <f t="shared" si="0"/>
        <v>66</v>
      </c>
      <c r="AB4" s="325">
        <v>1</v>
      </c>
      <c r="AC4" s="302">
        <v>105</v>
      </c>
      <c r="AD4" s="256">
        <v>105</v>
      </c>
      <c r="AE4" s="185" t="s">
        <v>64</v>
      </c>
      <c r="AF4" s="185" t="s">
        <v>56</v>
      </c>
      <c r="AG4" s="291">
        <v>6</v>
      </c>
      <c r="AH4" s="291">
        <v>3</v>
      </c>
      <c r="AI4" s="291">
        <v>18</v>
      </c>
      <c r="AJ4" s="263" t="s">
        <v>766</v>
      </c>
      <c r="AK4" s="292">
        <v>56</v>
      </c>
    </row>
    <row r="5" spans="1:38" ht="31.2" customHeight="1" x14ac:dyDescent="0.3">
      <c r="A5" s="277">
        <v>45453</v>
      </c>
      <c r="B5" s="281">
        <v>12543</v>
      </c>
      <c r="C5" s="303" t="s">
        <v>35</v>
      </c>
      <c r="D5" s="303" t="s">
        <v>35</v>
      </c>
      <c r="E5" s="303"/>
      <c r="F5" s="303" t="s">
        <v>35</v>
      </c>
      <c r="G5" s="280" t="s">
        <v>65</v>
      </c>
      <c r="H5" s="247" t="s">
        <v>66</v>
      </c>
      <c r="I5" s="281" t="s">
        <v>67</v>
      </c>
      <c r="J5" s="281" t="s">
        <v>68</v>
      </c>
      <c r="K5" s="281" t="s">
        <v>40</v>
      </c>
      <c r="L5" s="278" t="s">
        <v>41</v>
      </c>
      <c r="M5" s="282" t="s">
        <v>69</v>
      </c>
      <c r="N5" s="283" t="s">
        <v>43</v>
      </c>
      <c r="O5" s="281" t="s">
        <v>70</v>
      </c>
      <c r="P5" s="284" t="s">
        <v>71</v>
      </c>
      <c r="Q5" s="281" t="s">
        <v>72</v>
      </c>
      <c r="R5" s="295">
        <v>33871</v>
      </c>
      <c r="S5" s="286">
        <v>35326</v>
      </c>
      <c r="T5" s="287">
        <v>33878</v>
      </c>
      <c r="U5" s="288">
        <v>311552</v>
      </c>
      <c r="V5" s="281"/>
      <c r="W5" s="301" t="s">
        <v>35</v>
      </c>
      <c r="X5" s="325">
        <v>6</v>
      </c>
      <c r="Y5" s="325"/>
      <c r="Z5" s="325">
        <v>60</v>
      </c>
      <c r="AA5" s="325">
        <f t="shared" si="0"/>
        <v>66</v>
      </c>
      <c r="AB5" s="325">
        <v>1</v>
      </c>
      <c r="AC5" s="290">
        <v>40</v>
      </c>
      <c r="AD5" s="256">
        <v>40</v>
      </c>
      <c r="AE5" s="247" t="s">
        <v>66</v>
      </c>
      <c r="AF5" s="257" t="s">
        <v>47</v>
      </c>
      <c r="AG5" s="291">
        <v>10</v>
      </c>
      <c r="AH5" s="291">
        <v>3</v>
      </c>
      <c r="AI5" s="291">
        <v>30</v>
      </c>
      <c r="AJ5" s="263" t="s">
        <v>767</v>
      </c>
      <c r="AK5" s="292">
        <v>93</v>
      </c>
    </row>
    <row r="6" spans="1:38" ht="31.2" customHeight="1" x14ac:dyDescent="0.3">
      <c r="A6" s="304">
        <v>45436</v>
      </c>
      <c r="B6" s="278">
        <v>11204</v>
      </c>
      <c r="C6" s="279" t="s">
        <v>35</v>
      </c>
      <c r="D6" s="279" t="s">
        <v>35</v>
      </c>
      <c r="E6" s="279"/>
      <c r="F6" s="279" t="s">
        <v>35</v>
      </c>
      <c r="G6" s="297" t="s">
        <v>73</v>
      </c>
      <c r="H6" s="248" t="s">
        <v>74</v>
      </c>
      <c r="I6" s="248"/>
      <c r="J6" s="281" t="s">
        <v>75</v>
      </c>
      <c r="K6" s="281" t="s">
        <v>76</v>
      </c>
      <c r="L6" s="298" t="s">
        <v>41</v>
      </c>
      <c r="M6" s="299" t="s">
        <v>77</v>
      </c>
      <c r="N6" s="283" t="s">
        <v>43</v>
      </c>
      <c r="O6" s="298" t="s">
        <v>54</v>
      </c>
      <c r="P6" s="300" t="s">
        <v>45</v>
      </c>
      <c r="Q6" s="298" t="s">
        <v>78</v>
      </c>
      <c r="R6" s="295">
        <v>37530</v>
      </c>
      <c r="S6" s="286">
        <v>37433</v>
      </c>
      <c r="T6" s="287">
        <v>37433</v>
      </c>
      <c r="U6" s="305">
        <v>446678</v>
      </c>
      <c r="V6" s="281"/>
      <c r="W6" s="301" t="s">
        <v>35</v>
      </c>
      <c r="X6" s="325">
        <v>6</v>
      </c>
      <c r="Y6" s="325"/>
      <c r="Z6" s="325">
        <v>60</v>
      </c>
      <c r="AA6" s="325">
        <f t="shared" si="0"/>
        <v>66</v>
      </c>
      <c r="AB6" s="325">
        <v>1</v>
      </c>
      <c r="AC6" s="302">
        <v>42</v>
      </c>
      <c r="AD6" s="256">
        <v>42</v>
      </c>
      <c r="AE6" s="247" t="s">
        <v>74</v>
      </c>
      <c r="AF6" s="257" t="s">
        <v>47</v>
      </c>
      <c r="AG6" s="291">
        <f>AI6/AH6</f>
        <v>6</v>
      </c>
      <c r="AH6" s="291">
        <v>3</v>
      </c>
      <c r="AI6" s="291">
        <v>18</v>
      </c>
      <c r="AJ6" s="263" t="s">
        <v>768</v>
      </c>
      <c r="AK6" s="292">
        <v>56</v>
      </c>
    </row>
    <row r="7" spans="1:38" ht="31.2" customHeight="1" x14ac:dyDescent="0.3">
      <c r="A7" s="277">
        <v>45436</v>
      </c>
      <c r="B7" s="278">
        <v>11203</v>
      </c>
      <c r="C7" s="279" t="s">
        <v>35</v>
      </c>
      <c r="D7" s="279" t="s">
        <v>35</v>
      </c>
      <c r="E7" s="279"/>
      <c r="F7" s="279" t="s">
        <v>35</v>
      </c>
      <c r="G7" s="297" t="s">
        <v>73</v>
      </c>
      <c r="H7" s="248" t="s">
        <v>74</v>
      </c>
      <c r="I7" s="248"/>
      <c r="J7" s="281" t="s">
        <v>75</v>
      </c>
      <c r="K7" s="281" t="s">
        <v>76</v>
      </c>
      <c r="L7" s="298" t="s">
        <v>41</v>
      </c>
      <c r="M7" s="299" t="s">
        <v>77</v>
      </c>
      <c r="N7" s="283" t="s">
        <v>43</v>
      </c>
      <c r="O7" s="298" t="s">
        <v>54</v>
      </c>
      <c r="P7" s="300" t="s">
        <v>45</v>
      </c>
      <c r="Q7" s="298" t="s">
        <v>79</v>
      </c>
      <c r="R7" s="295">
        <v>37530</v>
      </c>
      <c r="S7" s="286">
        <v>37433</v>
      </c>
      <c r="T7" s="287">
        <v>37433</v>
      </c>
      <c r="U7" s="305" t="s">
        <v>80</v>
      </c>
      <c r="V7" s="281"/>
      <c r="W7" s="301" t="s">
        <v>35</v>
      </c>
      <c r="X7" s="325">
        <v>6</v>
      </c>
      <c r="Y7" s="325"/>
      <c r="Z7" s="325">
        <v>60</v>
      </c>
      <c r="AA7" s="325">
        <f t="shared" si="0"/>
        <v>66</v>
      </c>
      <c r="AB7" s="325">
        <v>1</v>
      </c>
      <c r="AC7" s="302">
        <v>101</v>
      </c>
      <c r="AD7" s="256">
        <v>101</v>
      </c>
      <c r="AE7" s="185" t="s">
        <v>81</v>
      </c>
      <c r="AF7" s="185" t="s">
        <v>56</v>
      </c>
      <c r="AG7" s="291">
        <v>6</v>
      </c>
      <c r="AH7" s="291">
        <v>3</v>
      </c>
      <c r="AI7" s="291">
        <v>18</v>
      </c>
      <c r="AJ7" s="263" t="s">
        <v>766</v>
      </c>
      <c r="AK7" s="292">
        <v>56</v>
      </c>
    </row>
    <row r="8" spans="1:38" ht="31.2" customHeight="1" x14ac:dyDescent="0.3">
      <c r="A8" s="277">
        <v>45376</v>
      </c>
      <c r="B8" s="281">
        <v>6428</v>
      </c>
      <c r="C8" s="279" t="s">
        <v>35</v>
      </c>
      <c r="D8" s="279" t="s">
        <v>35</v>
      </c>
      <c r="E8" s="279"/>
      <c r="F8" s="279" t="s">
        <v>35</v>
      </c>
      <c r="G8" s="280" t="s">
        <v>82</v>
      </c>
      <c r="H8" s="249" t="s">
        <v>83</v>
      </c>
      <c r="I8" s="281" t="s">
        <v>84</v>
      </c>
      <c r="J8" s="281" t="s">
        <v>85</v>
      </c>
      <c r="K8" s="281" t="s">
        <v>86</v>
      </c>
      <c r="L8" s="281" t="s">
        <v>41</v>
      </c>
      <c r="M8" s="294" t="s">
        <v>87</v>
      </c>
      <c r="N8" s="283" t="s">
        <v>43</v>
      </c>
      <c r="O8" s="281" t="s">
        <v>88</v>
      </c>
      <c r="P8" s="284" t="s">
        <v>45</v>
      </c>
      <c r="Q8" s="281" t="s">
        <v>89</v>
      </c>
      <c r="R8" s="295">
        <v>39448</v>
      </c>
      <c r="S8" s="286">
        <v>39448</v>
      </c>
      <c r="T8" s="287">
        <v>39500</v>
      </c>
      <c r="U8" s="288">
        <v>503223</v>
      </c>
      <c r="V8" s="281"/>
      <c r="W8" s="301" t="s">
        <v>35</v>
      </c>
      <c r="X8" s="325">
        <v>6</v>
      </c>
      <c r="Y8" s="325"/>
      <c r="Z8" s="325">
        <v>60</v>
      </c>
      <c r="AA8" s="325">
        <f t="shared" si="0"/>
        <v>66</v>
      </c>
      <c r="AB8" s="325">
        <v>1</v>
      </c>
      <c r="AC8" s="290">
        <v>68</v>
      </c>
      <c r="AD8" s="256">
        <v>68</v>
      </c>
      <c r="AE8" s="185" t="s">
        <v>90</v>
      </c>
      <c r="AF8" s="185" t="s">
        <v>56</v>
      </c>
      <c r="AG8" s="291">
        <f>AI8/AH8</f>
        <v>8</v>
      </c>
      <c r="AH8" s="291">
        <v>3</v>
      </c>
      <c r="AI8" s="291">
        <v>24</v>
      </c>
      <c r="AJ8" s="263" t="s">
        <v>766</v>
      </c>
      <c r="AK8" s="292">
        <v>75</v>
      </c>
    </row>
    <row r="9" spans="1:38" ht="31.2" customHeight="1" x14ac:dyDescent="0.3">
      <c r="A9" s="277">
        <v>45365</v>
      </c>
      <c r="B9" s="278">
        <v>5836</v>
      </c>
      <c r="C9" s="279" t="s">
        <v>91</v>
      </c>
      <c r="D9" s="279" t="s">
        <v>91</v>
      </c>
      <c r="E9" s="279"/>
      <c r="F9" s="279" t="s">
        <v>91</v>
      </c>
      <c r="G9" s="280" t="s">
        <v>92</v>
      </c>
      <c r="H9" s="247" t="s">
        <v>93</v>
      </c>
      <c r="I9" s="281" t="s">
        <v>94</v>
      </c>
      <c r="J9" s="281" t="s">
        <v>95</v>
      </c>
      <c r="K9" s="281" t="s">
        <v>40</v>
      </c>
      <c r="L9" s="281" t="s">
        <v>96</v>
      </c>
      <c r="M9" s="282" t="s">
        <v>97</v>
      </c>
      <c r="N9" s="283" t="s">
        <v>43</v>
      </c>
      <c r="O9" s="281" t="s">
        <v>98</v>
      </c>
      <c r="P9" s="284" t="s">
        <v>45</v>
      </c>
      <c r="Q9" s="281" t="s">
        <v>99</v>
      </c>
      <c r="R9" s="285">
        <v>43986</v>
      </c>
      <c r="S9" s="286"/>
      <c r="T9" s="287">
        <v>43986</v>
      </c>
      <c r="U9" s="288">
        <v>627291</v>
      </c>
      <c r="V9" s="281"/>
      <c r="W9" s="301" t="s">
        <v>35</v>
      </c>
      <c r="X9" s="325">
        <v>6</v>
      </c>
      <c r="Y9" s="325"/>
      <c r="Z9" s="325">
        <v>40</v>
      </c>
      <c r="AA9" s="325">
        <f t="shared" si="0"/>
        <v>46</v>
      </c>
      <c r="AB9" s="325">
        <v>1</v>
      </c>
      <c r="AC9" s="290">
        <v>3</v>
      </c>
      <c r="AD9" s="256">
        <v>3</v>
      </c>
      <c r="AE9" s="185" t="s">
        <v>100</v>
      </c>
      <c r="AF9" s="185" t="s">
        <v>101</v>
      </c>
      <c r="AG9" s="291">
        <f>AI9/AH9</f>
        <v>6</v>
      </c>
      <c r="AH9" s="291">
        <v>3</v>
      </c>
      <c r="AI9" s="291">
        <v>18</v>
      </c>
      <c r="AJ9" s="262" t="s">
        <v>766</v>
      </c>
      <c r="AK9" s="292">
        <v>56</v>
      </c>
    </row>
    <row r="10" spans="1:38" ht="31.2" customHeight="1" x14ac:dyDescent="0.3">
      <c r="A10" s="277">
        <v>45444</v>
      </c>
      <c r="B10" s="281">
        <v>12628</v>
      </c>
      <c r="C10" s="279" t="s">
        <v>35</v>
      </c>
      <c r="D10" s="279" t="s">
        <v>35</v>
      </c>
      <c r="E10" s="279"/>
      <c r="F10" s="279" t="s">
        <v>35</v>
      </c>
      <c r="G10" s="280" t="s">
        <v>102</v>
      </c>
      <c r="H10" s="247" t="s">
        <v>103</v>
      </c>
      <c r="I10" s="281"/>
      <c r="J10" s="281" t="s">
        <v>104</v>
      </c>
      <c r="K10" s="281" t="s">
        <v>40</v>
      </c>
      <c r="L10" s="281" t="s">
        <v>96</v>
      </c>
      <c r="M10" s="282" t="s">
        <v>105</v>
      </c>
      <c r="N10" s="283" t="s">
        <v>43</v>
      </c>
      <c r="O10" s="281" t="s">
        <v>106</v>
      </c>
      <c r="P10" s="284" t="s">
        <v>71</v>
      </c>
      <c r="Q10" s="306" t="s">
        <v>107</v>
      </c>
      <c r="R10" s="295">
        <v>44287</v>
      </c>
      <c r="S10" s="286"/>
      <c r="T10" s="287">
        <v>44243</v>
      </c>
      <c r="U10" s="288">
        <v>633097</v>
      </c>
      <c r="V10" s="281"/>
      <c r="W10" s="301" t="s">
        <v>35</v>
      </c>
      <c r="X10" s="325">
        <v>6</v>
      </c>
      <c r="Y10" s="325"/>
      <c r="Z10" s="325">
        <v>40</v>
      </c>
      <c r="AA10" s="325">
        <f t="shared" si="0"/>
        <v>46</v>
      </c>
      <c r="AB10" s="325">
        <v>1</v>
      </c>
      <c r="AC10" s="290">
        <v>67</v>
      </c>
      <c r="AD10" s="256">
        <v>67</v>
      </c>
      <c r="AE10" s="247" t="s">
        <v>108</v>
      </c>
      <c r="AF10" s="257" t="s">
        <v>109</v>
      </c>
      <c r="AG10" s="291">
        <v>10</v>
      </c>
      <c r="AH10" s="291">
        <v>3</v>
      </c>
      <c r="AI10" s="291">
        <v>30</v>
      </c>
      <c r="AJ10" s="263" t="s">
        <v>769</v>
      </c>
      <c r="AK10" s="292">
        <v>93</v>
      </c>
    </row>
    <row r="11" spans="1:38" ht="31.2" customHeight="1" x14ac:dyDescent="0.3">
      <c r="A11" s="277">
        <v>45460</v>
      </c>
      <c r="B11" s="281">
        <v>13220</v>
      </c>
      <c r="C11" s="279" t="s">
        <v>35</v>
      </c>
      <c r="D11" s="279" t="s">
        <v>35</v>
      </c>
      <c r="E11" s="279"/>
      <c r="F11" s="279" t="s">
        <v>35</v>
      </c>
      <c r="G11" s="280" t="s">
        <v>110</v>
      </c>
      <c r="H11" s="247" t="s">
        <v>111</v>
      </c>
      <c r="I11" s="281" t="s">
        <v>112</v>
      </c>
      <c r="J11" s="281" t="s">
        <v>113</v>
      </c>
      <c r="K11" s="281" t="s">
        <v>40</v>
      </c>
      <c r="L11" s="278" t="s">
        <v>96</v>
      </c>
      <c r="M11" s="282" t="s">
        <v>114</v>
      </c>
      <c r="N11" s="283" t="s">
        <v>43</v>
      </c>
      <c r="O11" s="281" t="s">
        <v>115</v>
      </c>
      <c r="P11" s="284" t="s">
        <v>45</v>
      </c>
      <c r="Q11" s="281" t="s">
        <v>116</v>
      </c>
      <c r="R11" s="295">
        <v>34700</v>
      </c>
      <c r="S11" s="286"/>
      <c r="T11" s="287">
        <v>34830</v>
      </c>
      <c r="U11" s="288">
        <v>329976</v>
      </c>
      <c r="V11" s="281"/>
      <c r="W11" s="301" t="s">
        <v>35</v>
      </c>
      <c r="X11" s="325">
        <v>5</v>
      </c>
      <c r="Y11" s="325"/>
      <c r="Z11" s="325">
        <v>60</v>
      </c>
      <c r="AA11" s="325">
        <f t="shared" si="0"/>
        <v>65</v>
      </c>
      <c r="AB11" s="325">
        <v>1</v>
      </c>
      <c r="AC11" s="307">
        <v>1</v>
      </c>
      <c r="AD11" s="256">
        <v>1</v>
      </c>
      <c r="AE11" s="257" t="s">
        <v>111</v>
      </c>
      <c r="AF11" s="257" t="s">
        <v>101</v>
      </c>
      <c r="AG11" s="291">
        <f>AI11/AH11</f>
        <v>6</v>
      </c>
      <c r="AH11" s="291">
        <v>3</v>
      </c>
      <c r="AI11" s="291">
        <v>18</v>
      </c>
      <c r="AJ11" s="262" t="s">
        <v>766</v>
      </c>
      <c r="AK11" s="292">
        <v>56</v>
      </c>
    </row>
    <row r="12" spans="1:38" ht="31.2" customHeight="1" x14ac:dyDescent="0.3">
      <c r="A12" s="304">
        <v>45433</v>
      </c>
      <c r="B12" s="278">
        <v>10871</v>
      </c>
      <c r="C12" s="279" t="s">
        <v>35</v>
      </c>
      <c r="D12" s="279" t="s">
        <v>35</v>
      </c>
      <c r="E12" s="279"/>
      <c r="F12" s="279" t="s">
        <v>35</v>
      </c>
      <c r="G12" s="280" t="s">
        <v>117</v>
      </c>
      <c r="H12" s="247" t="s">
        <v>118</v>
      </c>
      <c r="I12" s="281" t="s">
        <v>119</v>
      </c>
      <c r="J12" s="281" t="s">
        <v>120</v>
      </c>
      <c r="K12" s="281" t="s">
        <v>121</v>
      </c>
      <c r="L12" s="281" t="s">
        <v>96</v>
      </c>
      <c r="M12" s="282" t="s">
        <v>122</v>
      </c>
      <c r="N12" s="283" t="s">
        <v>43</v>
      </c>
      <c r="O12" s="281" t="s">
        <v>123</v>
      </c>
      <c r="P12" s="284" t="s">
        <v>71</v>
      </c>
      <c r="Q12" s="281" t="s">
        <v>124</v>
      </c>
      <c r="R12" s="295">
        <v>42814</v>
      </c>
      <c r="S12" s="286">
        <v>597587</v>
      </c>
      <c r="T12" s="287">
        <v>42814</v>
      </c>
      <c r="U12" s="288">
        <v>597587</v>
      </c>
      <c r="V12" s="281"/>
      <c r="W12" s="301" t="s">
        <v>35</v>
      </c>
      <c r="X12" s="325">
        <v>2</v>
      </c>
      <c r="Y12" s="325"/>
      <c r="Z12" s="325">
        <v>50</v>
      </c>
      <c r="AA12" s="325">
        <f t="shared" si="0"/>
        <v>52</v>
      </c>
      <c r="AB12" s="325">
        <v>1</v>
      </c>
      <c r="AC12" s="290">
        <v>41</v>
      </c>
      <c r="AD12" s="256">
        <v>41</v>
      </c>
      <c r="AE12" s="247" t="s">
        <v>125</v>
      </c>
      <c r="AF12" s="257" t="s">
        <v>47</v>
      </c>
      <c r="AG12" s="291">
        <f>AI12/AH12</f>
        <v>6</v>
      </c>
      <c r="AH12" s="291">
        <v>3</v>
      </c>
      <c r="AI12" s="291">
        <v>18</v>
      </c>
      <c r="AJ12" s="263" t="s">
        <v>770</v>
      </c>
      <c r="AK12" s="292">
        <v>56</v>
      </c>
    </row>
    <row r="13" spans="1:38" ht="31.2" customHeight="1" x14ac:dyDescent="0.3">
      <c r="A13" s="277">
        <v>45425</v>
      </c>
      <c r="B13" s="278">
        <v>10256</v>
      </c>
      <c r="C13" s="279" t="s">
        <v>35</v>
      </c>
      <c r="D13" s="279" t="s">
        <v>35</v>
      </c>
      <c r="E13" s="279"/>
      <c r="F13" s="279" t="s">
        <v>35</v>
      </c>
      <c r="G13" s="280" t="s">
        <v>126</v>
      </c>
      <c r="H13" s="247" t="s">
        <v>127</v>
      </c>
      <c r="I13" s="281" t="s">
        <v>128</v>
      </c>
      <c r="J13" s="281" t="s">
        <v>129</v>
      </c>
      <c r="K13" s="281" t="s">
        <v>130</v>
      </c>
      <c r="L13" s="281" t="s">
        <v>41</v>
      </c>
      <c r="M13" s="282" t="s">
        <v>131</v>
      </c>
      <c r="N13" s="283" t="s">
        <v>43</v>
      </c>
      <c r="O13" s="281" t="s">
        <v>132</v>
      </c>
      <c r="P13" s="284" t="s">
        <v>45</v>
      </c>
      <c r="Q13" s="281" t="s">
        <v>133</v>
      </c>
      <c r="R13" s="295">
        <v>41971</v>
      </c>
      <c r="S13" s="286"/>
      <c r="T13" s="287">
        <v>41971</v>
      </c>
      <c r="U13" s="288">
        <v>537748</v>
      </c>
      <c r="V13" s="281"/>
      <c r="W13" s="289" t="s">
        <v>35</v>
      </c>
      <c r="X13" s="325">
        <v>0</v>
      </c>
      <c r="Y13" s="325"/>
      <c r="Z13" s="325">
        <v>60</v>
      </c>
      <c r="AA13" s="325">
        <f t="shared" si="0"/>
        <v>60</v>
      </c>
      <c r="AB13" s="325">
        <v>1</v>
      </c>
      <c r="AC13" s="290">
        <v>38</v>
      </c>
      <c r="AD13" s="256">
        <v>38</v>
      </c>
      <c r="AE13" s="247" t="s">
        <v>127</v>
      </c>
      <c r="AF13" s="257" t="s">
        <v>47</v>
      </c>
      <c r="AG13" s="291">
        <f>AI13/AH13</f>
        <v>6</v>
      </c>
      <c r="AH13" s="291">
        <v>3</v>
      </c>
      <c r="AI13" s="291">
        <v>18</v>
      </c>
      <c r="AJ13" s="263" t="s">
        <v>770</v>
      </c>
      <c r="AK13" s="292">
        <v>56</v>
      </c>
    </row>
    <row r="14" spans="1:38" ht="31.2" customHeight="1" x14ac:dyDescent="0.3">
      <c r="A14" s="277">
        <v>45467</v>
      </c>
      <c r="B14" s="281">
        <v>13654</v>
      </c>
      <c r="C14" s="279" t="s">
        <v>35</v>
      </c>
      <c r="D14" s="279" t="s">
        <v>35</v>
      </c>
      <c r="E14" s="279"/>
      <c r="F14" s="279" t="s">
        <v>35</v>
      </c>
      <c r="G14" s="280" t="s">
        <v>134</v>
      </c>
      <c r="H14" s="249" t="s">
        <v>135</v>
      </c>
      <c r="I14" s="281" t="s">
        <v>136</v>
      </c>
      <c r="J14" s="281" t="s">
        <v>137</v>
      </c>
      <c r="K14" s="281" t="s">
        <v>138</v>
      </c>
      <c r="L14" s="281" t="s">
        <v>96</v>
      </c>
      <c r="M14" s="282" t="s">
        <v>139</v>
      </c>
      <c r="N14" s="283" t="s">
        <v>43</v>
      </c>
      <c r="O14" s="281" t="s">
        <v>140</v>
      </c>
      <c r="P14" s="284" t="s">
        <v>45</v>
      </c>
      <c r="Q14" s="281" t="s">
        <v>141</v>
      </c>
      <c r="R14" s="295">
        <v>44330</v>
      </c>
      <c r="S14" s="286"/>
      <c r="T14" s="287">
        <v>44330</v>
      </c>
      <c r="U14" s="288">
        <v>635554</v>
      </c>
      <c r="V14" s="281"/>
      <c r="W14" s="289" t="s">
        <v>35</v>
      </c>
      <c r="X14" s="325">
        <v>0</v>
      </c>
      <c r="Y14" s="325"/>
      <c r="Z14" s="325">
        <v>40</v>
      </c>
      <c r="AA14" s="325">
        <f t="shared" si="0"/>
        <v>40</v>
      </c>
      <c r="AB14" s="325">
        <v>1</v>
      </c>
      <c r="AC14" s="290">
        <v>66</v>
      </c>
      <c r="AD14" s="256">
        <v>66</v>
      </c>
      <c r="AE14" s="249" t="s">
        <v>135</v>
      </c>
      <c r="AF14" s="257" t="s">
        <v>109</v>
      </c>
      <c r="AG14" s="291">
        <f>AI14/AH14</f>
        <v>8</v>
      </c>
      <c r="AH14" s="291">
        <v>3</v>
      </c>
      <c r="AI14" s="291">
        <v>24</v>
      </c>
      <c r="AJ14" s="263" t="s">
        <v>766</v>
      </c>
      <c r="AK14" s="292">
        <v>75</v>
      </c>
    </row>
    <row r="15" spans="1:38" ht="108.6" customHeight="1" x14ac:dyDescent="0.3">
      <c r="A15" s="274" t="s">
        <v>0</v>
      </c>
      <c r="B15" s="275" t="s">
        <v>1</v>
      </c>
      <c r="C15" s="267" t="s">
        <v>2</v>
      </c>
      <c r="D15" s="267" t="s">
        <v>3</v>
      </c>
      <c r="E15" s="267" t="s">
        <v>4</v>
      </c>
      <c r="F15" s="267" t="s">
        <v>5</v>
      </c>
      <c r="G15" s="268" t="s">
        <v>6</v>
      </c>
      <c r="H15" s="270" t="s">
        <v>7</v>
      </c>
      <c r="I15" s="270" t="s">
        <v>8</v>
      </c>
      <c r="J15" s="270" t="s">
        <v>9</v>
      </c>
      <c r="K15" s="270" t="s">
        <v>10</v>
      </c>
      <c r="L15" s="270" t="s">
        <v>11</v>
      </c>
      <c r="M15" s="270" t="s">
        <v>12</v>
      </c>
      <c r="N15" s="270" t="s">
        <v>13</v>
      </c>
      <c r="O15" s="270" t="s">
        <v>14</v>
      </c>
      <c r="P15" s="260" t="s">
        <v>15</v>
      </c>
      <c r="Q15" s="270" t="s">
        <v>16</v>
      </c>
      <c r="R15" s="270" t="s">
        <v>17</v>
      </c>
      <c r="S15" s="260" t="s">
        <v>18</v>
      </c>
      <c r="T15" s="260" t="s">
        <v>19</v>
      </c>
      <c r="U15" s="270" t="s">
        <v>20</v>
      </c>
      <c r="V15" s="270" t="s">
        <v>21</v>
      </c>
      <c r="W15" s="271" t="s">
        <v>22</v>
      </c>
      <c r="X15" s="272" t="s">
        <v>23</v>
      </c>
      <c r="Y15" s="272" t="s">
        <v>24</v>
      </c>
      <c r="Z15" s="272" t="s">
        <v>25</v>
      </c>
      <c r="AA15" s="273" t="s">
        <v>26</v>
      </c>
      <c r="AB15" s="272" t="s">
        <v>27</v>
      </c>
      <c r="AC15" s="267" t="s">
        <v>28</v>
      </c>
      <c r="AD15" s="272" t="s">
        <v>29</v>
      </c>
      <c r="AE15" s="272" t="s">
        <v>30</v>
      </c>
      <c r="AF15" s="272" t="s">
        <v>31</v>
      </c>
      <c r="AG15" s="272" t="s">
        <v>32</v>
      </c>
      <c r="AH15" s="272" t="s">
        <v>33</v>
      </c>
      <c r="AI15" s="272" t="s">
        <v>34</v>
      </c>
      <c r="AJ15" s="272" t="s">
        <v>783</v>
      </c>
      <c r="AK15" s="272" t="s">
        <v>763</v>
      </c>
      <c r="AL15" s="308"/>
    </row>
    <row r="16" spans="1:38" ht="36.6" customHeight="1" x14ac:dyDescent="0.3">
      <c r="A16" s="277">
        <v>45460</v>
      </c>
      <c r="B16" s="281">
        <v>13182</v>
      </c>
      <c r="C16" s="303" t="s">
        <v>35</v>
      </c>
      <c r="D16" s="303" t="s">
        <v>35</v>
      </c>
      <c r="E16" s="303"/>
      <c r="F16" s="303" t="s">
        <v>35</v>
      </c>
      <c r="G16" s="309">
        <v>3389827507</v>
      </c>
      <c r="H16" s="247" t="s">
        <v>142</v>
      </c>
      <c r="I16" s="281" t="s">
        <v>143</v>
      </c>
      <c r="J16" s="281" t="s">
        <v>144</v>
      </c>
      <c r="K16" s="281" t="s">
        <v>145</v>
      </c>
      <c r="L16" s="281" t="s">
        <v>41</v>
      </c>
      <c r="M16" s="310" t="s">
        <v>146</v>
      </c>
      <c r="N16" s="283" t="s">
        <v>147</v>
      </c>
      <c r="O16" s="281" t="s">
        <v>148</v>
      </c>
      <c r="P16" s="284" t="s">
        <v>45</v>
      </c>
      <c r="Q16" s="281" t="s">
        <v>149</v>
      </c>
      <c r="R16" s="295">
        <v>30595</v>
      </c>
      <c r="S16" s="286">
        <v>35321</v>
      </c>
      <c r="T16" s="287">
        <v>30600</v>
      </c>
      <c r="U16" s="288">
        <v>238598</v>
      </c>
      <c r="V16" s="281" t="s">
        <v>71</v>
      </c>
      <c r="W16" s="296" t="s">
        <v>35</v>
      </c>
      <c r="X16" s="325">
        <v>6</v>
      </c>
      <c r="Y16" s="325"/>
      <c r="Z16" s="325">
        <v>60</v>
      </c>
      <c r="AA16" s="325">
        <f>SUM(X16:Z16)</f>
        <v>66</v>
      </c>
      <c r="AB16" s="325">
        <v>1</v>
      </c>
      <c r="AC16" s="290">
        <v>31</v>
      </c>
      <c r="AD16" s="258">
        <v>31</v>
      </c>
      <c r="AE16" s="247" t="s">
        <v>150</v>
      </c>
      <c r="AF16" s="257" t="s">
        <v>151</v>
      </c>
      <c r="AG16" s="291">
        <v>3</v>
      </c>
      <c r="AH16" s="291">
        <v>3</v>
      </c>
      <c r="AI16" s="291">
        <v>9</v>
      </c>
      <c r="AJ16" s="185" t="s">
        <v>771</v>
      </c>
      <c r="AK16" s="292">
        <v>28</v>
      </c>
    </row>
    <row r="17" spans="1:37" ht="36.6" customHeight="1" x14ac:dyDescent="0.3">
      <c r="A17" s="277">
        <v>45419</v>
      </c>
      <c r="B17" s="281">
        <v>9718</v>
      </c>
      <c r="C17" s="303" t="s">
        <v>35</v>
      </c>
      <c r="D17" s="303" t="s">
        <v>35</v>
      </c>
      <c r="E17" s="303" t="s">
        <v>35</v>
      </c>
      <c r="F17" s="303" t="s">
        <v>35</v>
      </c>
      <c r="G17" s="309">
        <v>3495324421</v>
      </c>
      <c r="H17" s="247" t="s">
        <v>152</v>
      </c>
      <c r="I17" s="281" t="s">
        <v>153</v>
      </c>
      <c r="J17" s="281" t="s">
        <v>154</v>
      </c>
      <c r="K17" s="281" t="s">
        <v>155</v>
      </c>
      <c r="L17" s="281" t="s">
        <v>156</v>
      </c>
      <c r="M17" s="311" t="s">
        <v>157</v>
      </c>
      <c r="N17" s="283" t="s">
        <v>147</v>
      </c>
      <c r="O17" s="281" t="s">
        <v>158</v>
      </c>
      <c r="P17" s="284" t="s">
        <v>45</v>
      </c>
      <c r="Q17" s="281" t="s">
        <v>159</v>
      </c>
      <c r="R17" s="295">
        <v>32965</v>
      </c>
      <c r="S17" s="286">
        <v>35332</v>
      </c>
      <c r="T17" s="287">
        <v>32969</v>
      </c>
      <c r="U17" s="288" t="s">
        <v>160</v>
      </c>
      <c r="V17" s="281"/>
      <c r="W17" s="296" t="s">
        <v>35</v>
      </c>
      <c r="X17" s="325">
        <v>6</v>
      </c>
      <c r="Y17" s="325">
        <v>3</v>
      </c>
      <c r="Z17" s="325">
        <v>60</v>
      </c>
      <c r="AA17" s="325">
        <f t="shared" ref="AA17:AA19" si="1">SUM(X17:Z17)</f>
        <v>69</v>
      </c>
      <c r="AB17" s="325">
        <v>1</v>
      </c>
      <c r="AC17" s="290">
        <v>107</v>
      </c>
      <c r="AD17" s="258">
        <v>107</v>
      </c>
      <c r="AE17" s="247" t="s">
        <v>161</v>
      </c>
      <c r="AF17" s="257" t="s">
        <v>162</v>
      </c>
      <c r="AG17" s="291">
        <f>AI17/AH17</f>
        <v>6</v>
      </c>
      <c r="AH17" s="291">
        <v>3</v>
      </c>
      <c r="AI17" s="291">
        <v>18</v>
      </c>
      <c r="AJ17" s="185" t="s">
        <v>772</v>
      </c>
      <c r="AK17" s="292">
        <v>56</v>
      </c>
    </row>
    <row r="18" spans="1:37" ht="36.6" customHeight="1" x14ac:dyDescent="0.3">
      <c r="A18" s="277">
        <v>45419</v>
      </c>
      <c r="B18" s="281">
        <v>9720</v>
      </c>
      <c r="C18" s="303" t="s">
        <v>35</v>
      </c>
      <c r="D18" s="303" t="s">
        <v>35</v>
      </c>
      <c r="E18" s="303" t="s">
        <v>35</v>
      </c>
      <c r="F18" s="303" t="s">
        <v>35</v>
      </c>
      <c r="G18" s="309">
        <v>3495324481</v>
      </c>
      <c r="H18" s="247" t="s">
        <v>163</v>
      </c>
      <c r="I18" s="281" t="s">
        <v>164</v>
      </c>
      <c r="J18" s="281" t="s">
        <v>165</v>
      </c>
      <c r="K18" s="281" t="s">
        <v>155</v>
      </c>
      <c r="L18" s="281" t="s">
        <v>166</v>
      </c>
      <c r="M18" s="311" t="s">
        <v>167</v>
      </c>
      <c r="N18" s="283" t="s">
        <v>147</v>
      </c>
      <c r="O18" s="281" t="s">
        <v>168</v>
      </c>
      <c r="P18" s="284" t="s">
        <v>45</v>
      </c>
      <c r="Q18" s="312" t="s">
        <v>169</v>
      </c>
      <c r="R18" s="285" t="s">
        <v>170</v>
      </c>
      <c r="S18" s="286">
        <v>39994</v>
      </c>
      <c r="T18" s="287">
        <v>39994</v>
      </c>
      <c r="U18" s="288" t="s">
        <v>171</v>
      </c>
      <c r="V18" s="281"/>
      <c r="W18" s="296" t="s">
        <v>35</v>
      </c>
      <c r="X18" s="325">
        <v>6</v>
      </c>
      <c r="Y18" s="325">
        <v>3</v>
      </c>
      <c r="Z18" s="325">
        <v>60</v>
      </c>
      <c r="AA18" s="325">
        <f t="shared" si="1"/>
        <v>69</v>
      </c>
      <c r="AB18" s="325">
        <v>1</v>
      </c>
      <c r="AC18" s="290">
        <v>106</v>
      </c>
      <c r="AD18" s="258">
        <v>106</v>
      </c>
      <c r="AE18" s="247" t="s">
        <v>163</v>
      </c>
      <c r="AF18" s="257" t="s">
        <v>162</v>
      </c>
      <c r="AG18" s="291">
        <f>AI18/AH18</f>
        <v>6</v>
      </c>
      <c r="AH18" s="291">
        <v>3</v>
      </c>
      <c r="AI18" s="291">
        <v>18</v>
      </c>
      <c r="AJ18" s="185" t="s">
        <v>772</v>
      </c>
      <c r="AK18" s="292">
        <v>56</v>
      </c>
    </row>
    <row r="19" spans="1:37" ht="36.6" customHeight="1" x14ac:dyDescent="0.3">
      <c r="A19" s="304">
        <v>45467</v>
      </c>
      <c r="B19" s="278">
        <v>13594</v>
      </c>
      <c r="C19" s="303" t="s">
        <v>35</v>
      </c>
      <c r="D19" s="303" t="s">
        <v>35</v>
      </c>
      <c r="E19" s="303"/>
      <c r="F19" s="303" t="s">
        <v>35</v>
      </c>
      <c r="G19" s="309">
        <v>3471344820</v>
      </c>
      <c r="H19" s="247" t="s">
        <v>172</v>
      </c>
      <c r="I19" s="278" t="s">
        <v>173</v>
      </c>
      <c r="J19" s="278" t="s">
        <v>174</v>
      </c>
      <c r="K19" s="278" t="s">
        <v>145</v>
      </c>
      <c r="L19" s="278" t="s">
        <v>41</v>
      </c>
      <c r="M19" s="311" t="s">
        <v>175</v>
      </c>
      <c r="N19" s="313" t="s">
        <v>147</v>
      </c>
      <c r="O19" s="278" t="s">
        <v>176</v>
      </c>
      <c r="P19" s="314" t="s">
        <v>45</v>
      </c>
      <c r="Q19" s="278" t="s">
        <v>177</v>
      </c>
      <c r="R19" s="315">
        <v>40595</v>
      </c>
      <c r="S19" s="316">
        <v>40701</v>
      </c>
      <c r="T19" s="317">
        <v>40701</v>
      </c>
      <c r="U19" s="318">
        <v>536988</v>
      </c>
      <c r="V19" s="278" t="s">
        <v>71</v>
      </c>
      <c r="W19" s="289" t="s">
        <v>35</v>
      </c>
      <c r="X19" s="393">
        <v>6</v>
      </c>
      <c r="Y19" s="393"/>
      <c r="Z19" s="325">
        <v>60</v>
      </c>
      <c r="AA19" s="325">
        <f t="shared" si="1"/>
        <v>66</v>
      </c>
      <c r="AB19" s="325">
        <v>1</v>
      </c>
      <c r="AC19" s="290">
        <v>53</v>
      </c>
      <c r="AD19" s="258">
        <v>53</v>
      </c>
      <c r="AE19" s="247" t="s">
        <v>178</v>
      </c>
      <c r="AF19" s="257" t="s">
        <v>109</v>
      </c>
      <c r="AG19" s="291">
        <f>AI19/AH19</f>
        <v>6</v>
      </c>
      <c r="AH19" s="291">
        <v>3</v>
      </c>
      <c r="AI19" s="291">
        <v>18</v>
      </c>
      <c r="AJ19" s="185" t="s">
        <v>771</v>
      </c>
      <c r="AK19" s="292">
        <v>56</v>
      </c>
    </row>
    <row r="20" spans="1:37" ht="106.2" customHeight="1" x14ac:dyDescent="0.3">
      <c r="A20" s="274" t="s">
        <v>0</v>
      </c>
      <c r="B20" s="275" t="s">
        <v>1</v>
      </c>
      <c r="C20" s="267" t="s">
        <v>2</v>
      </c>
      <c r="D20" s="267" t="s">
        <v>3</v>
      </c>
      <c r="E20" s="267" t="s">
        <v>4</v>
      </c>
      <c r="F20" s="267" t="s">
        <v>5</v>
      </c>
      <c r="G20" s="268" t="s">
        <v>6</v>
      </c>
      <c r="H20" s="270" t="s">
        <v>7</v>
      </c>
      <c r="I20" s="270" t="s">
        <v>8</v>
      </c>
      <c r="J20" s="270" t="s">
        <v>9</v>
      </c>
      <c r="K20" s="270" t="s">
        <v>10</v>
      </c>
      <c r="L20" s="270" t="s">
        <v>11</v>
      </c>
      <c r="M20" s="270" t="s">
        <v>12</v>
      </c>
      <c r="N20" s="270" t="s">
        <v>13</v>
      </c>
      <c r="O20" s="270" t="s">
        <v>14</v>
      </c>
      <c r="P20" s="260" t="s">
        <v>15</v>
      </c>
      <c r="Q20" s="270" t="s">
        <v>16</v>
      </c>
      <c r="R20" s="270" t="s">
        <v>17</v>
      </c>
      <c r="S20" s="260" t="s">
        <v>18</v>
      </c>
      <c r="T20" s="260" t="s">
        <v>19</v>
      </c>
      <c r="U20" s="270" t="s">
        <v>20</v>
      </c>
      <c r="V20" s="270" t="s">
        <v>21</v>
      </c>
      <c r="W20" s="271" t="s">
        <v>22</v>
      </c>
      <c r="X20" s="272" t="s">
        <v>23</v>
      </c>
      <c r="Y20" s="272" t="s">
        <v>24</v>
      </c>
      <c r="Z20" s="272" t="s">
        <v>25</v>
      </c>
      <c r="AA20" s="273" t="s">
        <v>26</v>
      </c>
      <c r="AB20" s="272" t="s">
        <v>27</v>
      </c>
      <c r="AC20" s="267" t="s">
        <v>28</v>
      </c>
      <c r="AD20" s="272" t="s">
        <v>29</v>
      </c>
      <c r="AE20" s="272" t="s">
        <v>30</v>
      </c>
      <c r="AF20" s="272" t="s">
        <v>31</v>
      </c>
      <c r="AG20" s="272" t="s">
        <v>32</v>
      </c>
      <c r="AH20" s="272" t="s">
        <v>33</v>
      </c>
      <c r="AI20" s="272" t="s">
        <v>34</v>
      </c>
      <c r="AJ20" s="272" t="s">
        <v>783</v>
      </c>
      <c r="AK20" s="272" t="s">
        <v>763</v>
      </c>
    </row>
    <row r="21" spans="1:37" ht="30" customHeight="1" x14ac:dyDescent="0.3">
      <c r="A21" s="277">
        <v>45375</v>
      </c>
      <c r="B21" s="278">
        <v>6392</v>
      </c>
      <c r="C21" s="279" t="s">
        <v>35</v>
      </c>
      <c r="D21" s="279" t="s">
        <v>35</v>
      </c>
      <c r="E21" s="279"/>
      <c r="F21" s="279" t="s">
        <v>35</v>
      </c>
      <c r="G21" s="280" t="s">
        <v>179</v>
      </c>
      <c r="H21" s="247" t="s">
        <v>180</v>
      </c>
      <c r="I21" s="281" t="s">
        <v>181</v>
      </c>
      <c r="J21" s="281" t="s">
        <v>182</v>
      </c>
      <c r="K21" s="281" t="s">
        <v>183</v>
      </c>
      <c r="L21" s="281" t="s">
        <v>96</v>
      </c>
      <c r="M21" s="311" t="s">
        <v>184</v>
      </c>
      <c r="N21" s="283" t="s">
        <v>185</v>
      </c>
      <c r="O21" s="281" t="s">
        <v>186</v>
      </c>
      <c r="P21" s="284" t="s">
        <v>45</v>
      </c>
      <c r="Q21" s="281" t="s">
        <v>187</v>
      </c>
      <c r="R21" s="295">
        <v>27685</v>
      </c>
      <c r="S21" s="286">
        <v>28356</v>
      </c>
      <c r="T21" s="317">
        <v>28356</v>
      </c>
      <c r="U21" s="288">
        <v>175453</v>
      </c>
      <c r="V21" s="281"/>
      <c r="W21" s="289" t="s">
        <v>35</v>
      </c>
      <c r="X21" s="325">
        <v>6</v>
      </c>
      <c r="Y21" s="325"/>
      <c r="Z21" s="325">
        <v>60</v>
      </c>
      <c r="AA21" s="325">
        <f t="shared" ref="AA21:AA52" si="2">SUM(Y21:Z21)</f>
        <v>60</v>
      </c>
      <c r="AB21" s="325">
        <v>1</v>
      </c>
      <c r="AC21" s="290">
        <v>100</v>
      </c>
      <c r="AD21" s="256">
        <v>100</v>
      </c>
      <c r="AE21" s="257" t="s">
        <v>188</v>
      </c>
      <c r="AF21" s="257" t="s">
        <v>56</v>
      </c>
      <c r="AG21" s="291">
        <v>6</v>
      </c>
      <c r="AH21" s="291">
        <v>3</v>
      </c>
      <c r="AI21" s="291">
        <v>18</v>
      </c>
      <c r="AJ21" s="185" t="s">
        <v>773</v>
      </c>
      <c r="AK21" s="292">
        <v>56</v>
      </c>
    </row>
    <row r="22" spans="1:37" ht="30" customHeight="1" x14ac:dyDescent="0.3">
      <c r="A22" s="304">
        <v>45414</v>
      </c>
      <c r="B22" s="278">
        <v>9557</v>
      </c>
      <c r="C22" s="279" t="s">
        <v>35</v>
      </c>
      <c r="D22" s="279" t="s">
        <v>35</v>
      </c>
      <c r="E22" s="279" t="s">
        <v>35</v>
      </c>
      <c r="F22" s="279" t="s">
        <v>35</v>
      </c>
      <c r="G22" s="297" t="s">
        <v>189</v>
      </c>
      <c r="H22" s="247" t="s">
        <v>190</v>
      </c>
      <c r="I22" s="281" t="s">
        <v>191</v>
      </c>
      <c r="J22" s="281" t="s">
        <v>192</v>
      </c>
      <c r="K22" s="281" t="s">
        <v>193</v>
      </c>
      <c r="L22" s="278" t="s">
        <v>194</v>
      </c>
      <c r="M22" s="282" t="s">
        <v>195</v>
      </c>
      <c r="N22" s="283" t="s">
        <v>185</v>
      </c>
      <c r="O22" s="281" t="s">
        <v>196</v>
      </c>
      <c r="P22" s="284" t="s">
        <v>45</v>
      </c>
      <c r="Q22" s="281" t="s">
        <v>197</v>
      </c>
      <c r="R22" s="295">
        <v>28859</v>
      </c>
      <c r="S22" s="286">
        <v>35324</v>
      </c>
      <c r="T22" s="287">
        <v>28871</v>
      </c>
      <c r="U22" s="288" t="s">
        <v>198</v>
      </c>
      <c r="V22" s="281"/>
      <c r="W22" s="289" t="s">
        <v>35</v>
      </c>
      <c r="X22" s="325">
        <v>6</v>
      </c>
      <c r="Y22" s="325">
        <v>3</v>
      </c>
      <c r="Z22" s="325">
        <v>60</v>
      </c>
      <c r="AA22" s="325">
        <f t="shared" si="2"/>
        <v>63</v>
      </c>
      <c r="AB22" s="325">
        <v>1</v>
      </c>
      <c r="AC22" s="290">
        <v>99</v>
      </c>
      <c r="AD22" s="256">
        <v>99</v>
      </c>
      <c r="AE22" s="257" t="s">
        <v>199</v>
      </c>
      <c r="AF22" s="257" t="s">
        <v>56</v>
      </c>
      <c r="AG22" s="291">
        <v>6</v>
      </c>
      <c r="AH22" s="291">
        <v>3</v>
      </c>
      <c r="AI22" s="291">
        <v>18</v>
      </c>
      <c r="AJ22" s="185" t="s">
        <v>773</v>
      </c>
      <c r="AK22" s="292">
        <v>56</v>
      </c>
    </row>
    <row r="23" spans="1:37" ht="30" customHeight="1" x14ac:dyDescent="0.3">
      <c r="A23" s="277">
        <v>45448</v>
      </c>
      <c r="B23" s="278">
        <v>12090</v>
      </c>
      <c r="C23" s="279" t="s">
        <v>35</v>
      </c>
      <c r="D23" s="279" t="s">
        <v>35</v>
      </c>
      <c r="E23" s="279"/>
      <c r="F23" s="279" t="s">
        <v>35</v>
      </c>
      <c r="G23" s="280" t="s">
        <v>200</v>
      </c>
      <c r="H23" s="247" t="s">
        <v>201</v>
      </c>
      <c r="I23" s="281" t="s">
        <v>202</v>
      </c>
      <c r="J23" s="281" t="s">
        <v>203</v>
      </c>
      <c r="K23" s="281" t="s">
        <v>204</v>
      </c>
      <c r="L23" s="281" t="s">
        <v>41</v>
      </c>
      <c r="M23" s="282" t="s">
        <v>42</v>
      </c>
      <c r="N23" s="283" t="s">
        <v>185</v>
      </c>
      <c r="O23" s="281" t="s">
        <v>205</v>
      </c>
      <c r="P23" s="284" t="s">
        <v>45</v>
      </c>
      <c r="Q23" s="281" t="s">
        <v>206</v>
      </c>
      <c r="R23" s="295">
        <v>31472</v>
      </c>
      <c r="S23" s="286">
        <v>35321</v>
      </c>
      <c r="T23" s="287">
        <v>31477</v>
      </c>
      <c r="U23" s="288">
        <v>260247</v>
      </c>
      <c r="V23" s="281"/>
      <c r="W23" s="289" t="s">
        <v>35</v>
      </c>
      <c r="X23" s="325">
        <v>6</v>
      </c>
      <c r="Y23" s="325"/>
      <c r="Z23" s="325">
        <v>60</v>
      </c>
      <c r="AA23" s="325">
        <f t="shared" si="2"/>
        <v>60</v>
      </c>
      <c r="AB23" s="325">
        <v>1</v>
      </c>
      <c r="AC23" s="290">
        <v>48</v>
      </c>
      <c r="AD23" s="256">
        <v>48</v>
      </c>
      <c r="AE23" s="247" t="s">
        <v>201</v>
      </c>
      <c r="AF23" s="257" t="s">
        <v>47</v>
      </c>
      <c r="AG23" s="291">
        <f>AI23/AH23</f>
        <v>6</v>
      </c>
      <c r="AH23" s="291">
        <v>3</v>
      </c>
      <c r="AI23" s="291">
        <v>18</v>
      </c>
      <c r="AJ23" s="185" t="s">
        <v>773</v>
      </c>
      <c r="AK23" s="292">
        <v>56</v>
      </c>
    </row>
    <row r="24" spans="1:37" ht="30" customHeight="1" x14ac:dyDescent="0.3">
      <c r="A24" s="277">
        <v>45461</v>
      </c>
      <c r="B24" s="281">
        <v>13186</v>
      </c>
      <c r="C24" s="279" t="s">
        <v>35</v>
      </c>
      <c r="D24" s="279" t="s">
        <v>35</v>
      </c>
      <c r="E24" s="319"/>
      <c r="F24" s="319" t="s">
        <v>35</v>
      </c>
      <c r="G24" s="297" t="s">
        <v>207</v>
      </c>
      <c r="H24" s="251" t="s">
        <v>208</v>
      </c>
      <c r="I24" s="281" t="s">
        <v>209</v>
      </c>
      <c r="J24" s="281" t="s">
        <v>210</v>
      </c>
      <c r="K24" s="281" t="s">
        <v>211</v>
      </c>
      <c r="L24" s="298" t="s">
        <v>41</v>
      </c>
      <c r="M24" s="282" t="s">
        <v>212</v>
      </c>
      <c r="N24" s="320" t="s">
        <v>185</v>
      </c>
      <c r="O24" s="281" t="s">
        <v>213</v>
      </c>
      <c r="P24" s="284" t="s">
        <v>45</v>
      </c>
      <c r="Q24" s="281" t="s">
        <v>214</v>
      </c>
      <c r="R24" s="295">
        <v>33088</v>
      </c>
      <c r="S24" s="286">
        <v>35321</v>
      </c>
      <c r="T24" s="287">
        <v>31688</v>
      </c>
      <c r="U24" s="288">
        <v>296268</v>
      </c>
      <c r="V24" s="281"/>
      <c r="W24" s="289" t="s">
        <v>35</v>
      </c>
      <c r="X24" s="375">
        <v>6</v>
      </c>
      <c r="Y24" s="375"/>
      <c r="Z24" s="325">
        <v>60</v>
      </c>
      <c r="AA24" s="325">
        <f t="shared" si="2"/>
        <v>60</v>
      </c>
      <c r="AB24" s="325">
        <v>1</v>
      </c>
      <c r="AC24" s="302">
        <v>65</v>
      </c>
      <c r="AD24" s="256">
        <v>65</v>
      </c>
      <c r="AE24" s="247" t="s">
        <v>208</v>
      </c>
      <c r="AF24" s="257" t="s">
        <v>109</v>
      </c>
      <c r="AG24" s="291">
        <v>8</v>
      </c>
      <c r="AH24" s="291">
        <v>3</v>
      </c>
      <c r="AI24" s="291">
        <v>24</v>
      </c>
      <c r="AJ24" s="185" t="s">
        <v>773</v>
      </c>
      <c r="AK24" s="292">
        <v>75</v>
      </c>
    </row>
    <row r="25" spans="1:37" ht="30" customHeight="1" x14ac:dyDescent="0.3">
      <c r="A25" s="277">
        <v>45448</v>
      </c>
      <c r="B25" s="278">
        <v>12092</v>
      </c>
      <c r="C25" s="279" t="s">
        <v>35</v>
      </c>
      <c r="D25" s="279" t="s">
        <v>35</v>
      </c>
      <c r="E25" s="279"/>
      <c r="F25" s="279" t="s">
        <v>35</v>
      </c>
      <c r="G25" s="280" t="s">
        <v>200</v>
      </c>
      <c r="H25" s="252" t="s">
        <v>215</v>
      </c>
      <c r="I25" s="281" t="s">
        <v>216</v>
      </c>
      <c r="J25" s="281" t="s">
        <v>217</v>
      </c>
      <c r="K25" s="281" t="s">
        <v>204</v>
      </c>
      <c r="L25" s="281" t="s">
        <v>41</v>
      </c>
      <c r="M25" s="282" t="s">
        <v>42</v>
      </c>
      <c r="N25" s="283" t="s">
        <v>185</v>
      </c>
      <c r="O25" s="281" t="s">
        <v>218</v>
      </c>
      <c r="P25" s="284" t="s">
        <v>71</v>
      </c>
      <c r="Q25" s="281" t="s">
        <v>219</v>
      </c>
      <c r="R25" s="285">
        <v>35321</v>
      </c>
      <c r="S25" s="286">
        <v>31820</v>
      </c>
      <c r="T25" s="287">
        <v>31820</v>
      </c>
      <c r="U25" s="288">
        <v>268010</v>
      </c>
      <c r="V25" s="281"/>
      <c r="W25" s="289" t="s">
        <v>35</v>
      </c>
      <c r="X25" s="325">
        <v>6</v>
      </c>
      <c r="Y25" s="325"/>
      <c r="Z25" s="325">
        <v>60</v>
      </c>
      <c r="AA25" s="325">
        <f t="shared" si="2"/>
        <v>60</v>
      </c>
      <c r="AB25" s="325">
        <v>1</v>
      </c>
      <c r="AC25" s="321">
        <v>50</v>
      </c>
      <c r="AD25" s="256">
        <v>50</v>
      </c>
      <c r="AE25" s="252" t="s">
        <v>215</v>
      </c>
      <c r="AF25" s="257" t="s">
        <v>151</v>
      </c>
      <c r="AG25" s="291">
        <f>AI25/AH25</f>
        <v>6</v>
      </c>
      <c r="AH25" s="291">
        <v>3</v>
      </c>
      <c r="AI25" s="291">
        <v>18</v>
      </c>
      <c r="AJ25" s="185" t="s">
        <v>773</v>
      </c>
      <c r="AK25" s="292">
        <v>56</v>
      </c>
    </row>
    <row r="26" spans="1:37" ht="30" customHeight="1" x14ac:dyDescent="0.3">
      <c r="A26" s="277">
        <v>45434</v>
      </c>
      <c r="B26" s="278">
        <v>10978</v>
      </c>
      <c r="C26" s="279" t="s">
        <v>35</v>
      </c>
      <c r="D26" s="279" t="s">
        <v>35</v>
      </c>
      <c r="E26" s="279"/>
      <c r="F26" s="279" t="s">
        <v>35</v>
      </c>
      <c r="G26" s="280" t="s">
        <v>57</v>
      </c>
      <c r="H26" s="251" t="s">
        <v>58</v>
      </c>
      <c r="I26" s="281" t="s">
        <v>59</v>
      </c>
      <c r="J26" s="281" t="s">
        <v>60</v>
      </c>
      <c r="K26" s="281" t="s">
        <v>52</v>
      </c>
      <c r="L26" s="281" t="s">
        <v>41</v>
      </c>
      <c r="M26" s="299" t="s">
        <v>61</v>
      </c>
      <c r="N26" s="283" t="s">
        <v>185</v>
      </c>
      <c r="O26" s="281" t="s">
        <v>220</v>
      </c>
      <c r="P26" s="284" t="s">
        <v>71</v>
      </c>
      <c r="Q26" s="281" t="s">
        <v>221</v>
      </c>
      <c r="R26" s="295">
        <v>32643</v>
      </c>
      <c r="S26" s="286">
        <v>35321</v>
      </c>
      <c r="T26" s="287">
        <v>32785</v>
      </c>
      <c r="U26" s="288">
        <v>289774</v>
      </c>
      <c r="V26" s="281"/>
      <c r="W26" s="289" t="s">
        <v>35</v>
      </c>
      <c r="X26" s="325">
        <v>6</v>
      </c>
      <c r="Y26" s="325"/>
      <c r="Z26" s="325">
        <v>60</v>
      </c>
      <c r="AA26" s="325">
        <f t="shared" si="2"/>
        <v>60</v>
      </c>
      <c r="AB26" s="325">
        <v>1</v>
      </c>
      <c r="AC26" s="321">
        <v>20</v>
      </c>
      <c r="AD26" s="256">
        <v>20</v>
      </c>
      <c r="AE26" s="252" t="s">
        <v>64</v>
      </c>
      <c r="AF26" s="257" t="s">
        <v>151</v>
      </c>
      <c r="AG26" s="291">
        <f>AI26/AH26</f>
        <v>6</v>
      </c>
      <c r="AH26" s="291">
        <v>3</v>
      </c>
      <c r="AI26" s="291">
        <v>18</v>
      </c>
      <c r="AJ26" s="185" t="s">
        <v>773</v>
      </c>
      <c r="AK26" s="292">
        <v>56</v>
      </c>
    </row>
    <row r="27" spans="1:37" ht="30" customHeight="1" x14ac:dyDescent="0.3">
      <c r="A27" s="277">
        <v>45440</v>
      </c>
      <c r="B27" s="278">
        <v>11439</v>
      </c>
      <c r="C27" s="279" t="s">
        <v>35</v>
      </c>
      <c r="D27" s="279" t="s">
        <v>35</v>
      </c>
      <c r="E27" s="279" t="s">
        <v>35</v>
      </c>
      <c r="F27" s="279" t="s">
        <v>35</v>
      </c>
      <c r="G27" s="280" t="s">
        <v>222</v>
      </c>
      <c r="H27" s="255" t="s">
        <v>223</v>
      </c>
      <c r="I27" s="281" t="s">
        <v>224</v>
      </c>
      <c r="J27" s="281" t="s">
        <v>225</v>
      </c>
      <c r="K27" s="281" t="s">
        <v>204</v>
      </c>
      <c r="L27" s="281" t="s">
        <v>41</v>
      </c>
      <c r="M27" s="294" t="s">
        <v>226</v>
      </c>
      <c r="N27" s="283" t="s">
        <v>185</v>
      </c>
      <c r="O27" s="281" t="s">
        <v>227</v>
      </c>
      <c r="P27" s="284" t="s">
        <v>71</v>
      </c>
      <c r="Q27" s="281" t="s">
        <v>228</v>
      </c>
      <c r="R27" s="295">
        <v>32828</v>
      </c>
      <c r="S27" s="286">
        <v>35321</v>
      </c>
      <c r="T27" s="287">
        <v>32828</v>
      </c>
      <c r="U27" s="288">
        <v>290603</v>
      </c>
      <c r="V27" s="281"/>
      <c r="W27" s="289" t="s">
        <v>35</v>
      </c>
      <c r="X27" s="325">
        <v>6</v>
      </c>
      <c r="Y27" s="325">
        <v>3</v>
      </c>
      <c r="Z27" s="325">
        <v>60</v>
      </c>
      <c r="AA27" s="325">
        <f t="shared" si="2"/>
        <v>63</v>
      </c>
      <c r="AB27" s="325">
        <v>1</v>
      </c>
      <c r="AC27" s="290">
        <v>21</v>
      </c>
      <c r="AD27" s="256">
        <v>21</v>
      </c>
      <c r="AE27" s="252" t="s">
        <v>223</v>
      </c>
      <c r="AF27" s="257" t="s">
        <v>47</v>
      </c>
      <c r="AG27" s="291">
        <f>AI27/AH27</f>
        <v>6</v>
      </c>
      <c r="AH27" s="291">
        <v>3</v>
      </c>
      <c r="AI27" s="291">
        <v>18</v>
      </c>
      <c r="AJ27" s="185" t="s">
        <v>773</v>
      </c>
      <c r="AK27" s="292">
        <v>56</v>
      </c>
    </row>
    <row r="28" spans="1:37" ht="30" customHeight="1" x14ac:dyDescent="0.3">
      <c r="A28" s="277">
        <v>45449</v>
      </c>
      <c r="B28" s="278">
        <v>12243</v>
      </c>
      <c r="C28" s="279" t="s">
        <v>35</v>
      </c>
      <c r="D28" s="279" t="s">
        <v>35</v>
      </c>
      <c r="E28" s="279"/>
      <c r="F28" s="279" t="s">
        <v>35</v>
      </c>
      <c r="G28" s="280" t="s">
        <v>229</v>
      </c>
      <c r="H28" s="252" t="s">
        <v>230</v>
      </c>
      <c r="I28" s="247" t="s">
        <v>231</v>
      </c>
      <c r="J28" s="247" t="s">
        <v>232</v>
      </c>
      <c r="K28" s="247" t="s">
        <v>233</v>
      </c>
      <c r="L28" s="281" t="s">
        <v>234</v>
      </c>
      <c r="M28" s="322" t="s">
        <v>235</v>
      </c>
      <c r="N28" s="283" t="s">
        <v>185</v>
      </c>
      <c r="O28" s="281" t="s">
        <v>236</v>
      </c>
      <c r="P28" s="284" t="s">
        <v>45</v>
      </c>
      <c r="Q28" s="281" t="s">
        <v>237</v>
      </c>
      <c r="R28" s="295">
        <v>33255</v>
      </c>
      <c r="S28" s="286">
        <v>35321</v>
      </c>
      <c r="T28" s="287">
        <v>33263</v>
      </c>
      <c r="U28" s="288" t="s">
        <v>238</v>
      </c>
      <c r="V28" s="281"/>
      <c r="W28" s="289" t="s">
        <v>35</v>
      </c>
      <c r="X28" s="325">
        <v>6</v>
      </c>
      <c r="Y28" s="325"/>
      <c r="Z28" s="325">
        <v>60</v>
      </c>
      <c r="AA28" s="325">
        <f t="shared" si="2"/>
        <v>60</v>
      </c>
      <c r="AB28" s="325">
        <v>1</v>
      </c>
      <c r="AC28" s="290">
        <v>27</v>
      </c>
      <c r="AD28" s="256">
        <v>27</v>
      </c>
      <c r="AE28" s="252" t="s">
        <v>230</v>
      </c>
      <c r="AF28" s="257" t="s">
        <v>47</v>
      </c>
      <c r="AG28" s="291">
        <v>6</v>
      </c>
      <c r="AH28" s="291">
        <v>3</v>
      </c>
      <c r="AI28" s="291">
        <v>18</v>
      </c>
      <c r="AJ28" s="185" t="s">
        <v>773</v>
      </c>
      <c r="AK28" s="292">
        <v>56</v>
      </c>
    </row>
    <row r="29" spans="1:37" ht="30" customHeight="1" x14ac:dyDescent="0.3">
      <c r="A29" s="304">
        <v>45440</v>
      </c>
      <c r="B29" s="278">
        <v>11487</v>
      </c>
      <c r="C29" s="303" t="s">
        <v>35</v>
      </c>
      <c r="D29" s="303" t="s">
        <v>35</v>
      </c>
      <c r="E29" s="303"/>
      <c r="F29" s="303" t="s">
        <v>35</v>
      </c>
      <c r="G29" s="309">
        <v>831982643</v>
      </c>
      <c r="H29" s="252" t="s">
        <v>239</v>
      </c>
      <c r="I29" s="278" t="s">
        <v>240</v>
      </c>
      <c r="J29" s="278" t="s">
        <v>241</v>
      </c>
      <c r="K29" s="278" t="s">
        <v>242</v>
      </c>
      <c r="L29" s="278" t="s">
        <v>194</v>
      </c>
      <c r="M29" s="323" t="s">
        <v>243</v>
      </c>
      <c r="N29" s="313" t="s">
        <v>185</v>
      </c>
      <c r="O29" s="278" t="s">
        <v>244</v>
      </c>
      <c r="P29" s="314" t="s">
        <v>45</v>
      </c>
      <c r="Q29" s="278" t="s">
        <v>245</v>
      </c>
      <c r="R29" s="315">
        <v>34394</v>
      </c>
      <c r="S29" s="316">
        <v>35324</v>
      </c>
      <c r="T29" s="317">
        <v>34400</v>
      </c>
      <c r="U29" s="288" t="s">
        <v>246</v>
      </c>
      <c r="V29" s="278"/>
      <c r="W29" s="289" t="s">
        <v>35</v>
      </c>
      <c r="X29" s="325">
        <v>6</v>
      </c>
      <c r="Y29" s="325"/>
      <c r="Z29" s="325">
        <v>60</v>
      </c>
      <c r="AA29" s="325">
        <f t="shared" si="2"/>
        <v>60</v>
      </c>
      <c r="AB29" s="325">
        <v>1</v>
      </c>
      <c r="AC29" s="290">
        <v>62</v>
      </c>
      <c r="AD29" s="256">
        <v>62</v>
      </c>
      <c r="AE29" s="252" t="s">
        <v>247</v>
      </c>
      <c r="AF29" s="257" t="s">
        <v>109</v>
      </c>
      <c r="AG29" s="291">
        <f>AI29/AH29</f>
        <v>6</v>
      </c>
      <c r="AH29" s="291">
        <v>3</v>
      </c>
      <c r="AI29" s="291">
        <v>18</v>
      </c>
      <c r="AJ29" s="185" t="s">
        <v>773</v>
      </c>
      <c r="AK29" s="292">
        <v>56</v>
      </c>
    </row>
    <row r="30" spans="1:37" ht="30" customHeight="1" x14ac:dyDescent="0.3">
      <c r="A30" s="277">
        <v>45427</v>
      </c>
      <c r="B30" s="278">
        <v>10473</v>
      </c>
      <c r="C30" s="279" t="s">
        <v>35</v>
      </c>
      <c r="D30" s="279" t="s">
        <v>35</v>
      </c>
      <c r="E30" s="279" t="s">
        <v>35</v>
      </c>
      <c r="F30" s="279" t="s">
        <v>35</v>
      </c>
      <c r="G30" s="280" t="s">
        <v>248</v>
      </c>
      <c r="H30" s="252" t="s">
        <v>249</v>
      </c>
      <c r="I30" s="281" t="s">
        <v>250</v>
      </c>
      <c r="J30" s="281" t="s">
        <v>251</v>
      </c>
      <c r="K30" s="281" t="s">
        <v>252</v>
      </c>
      <c r="L30" s="278" t="s">
        <v>41</v>
      </c>
      <c r="M30" s="294" t="s">
        <v>253</v>
      </c>
      <c r="N30" s="283" t="s">
        <v>185</v>
      </c>
      <c r="O30" s="281" t="s">
        <v>236</v>
      </c>
      <c r="P30" s="284" t="s">
        <v>45</v>
      </c>
      <c r="Q30" s="281" t="s">
        <v>254</v>
      </c>
      <c r="R30" s="295">
        <v>34992</v>
      </c>
      <c r="S30" s="286">
        <v>35321</v>
      </c>
      <c r="T30" s="287">
        <v>34999</v>
      </c>
      <c r="U30" s="288">
        <v>333198</v>
      </c>
      <c r="V30" s="281"/>
      <c r="W30" s="289" t="s">
        <v>35</v>
      </c>
      <c r="X30" s="325">
        <v>6</v>
      </c>
      <c r="Y30" s="325">
        <v>3</v>
      </c>
      <c r="Z30" s="325">
        <v>60</v>
      </c>
      <c r="AA30" s="325">
        <f t="shared" si="2"/>
        <v>63</v>
      </c>
      <c r="AB30" s="325">
        <v>1</v>
      </c>
      <c r="AC30" s="321">
        <v>19</v>
      </c>
      <c r="AD30" s="256">
        <v>19</v>
      </c>
      <c r="AE30" s="252" t="s">
        <v>249</v>
      </c>
      <c r="AF30" s="257" t="s">
        <v>151</v>
      </c>
      <c r="AG30" s="291">
        <f>AI30/AH30</f>
        <v>6</v>
      </c>
      <c r="AH30" s="291">
        <v>3</v>
      </c>
      <c r="AI30" s="291">
        <v>18</v>
      </c>
      <c r="AJ30" s="185" t="s">
        <v>773</v>
      </c>
      <c r="AK30" s="292">
        <v>56</v>
      </c>
    </row>
    <row r="31" spans="1:37" ht="30" customHeight="1" x14ac:dyDescent="0.3">
      <c r="A31" s="277">
        <v>45447</v>
      </c>
      <c r="B31" s="278">
        <v>11956</v>
      </c>
      <c r="C31" s="279" t="s">
        <v>35</v>
      </c>
      <c r="D31" s="279" t="s">
        <v>35</v>
      </c>
      <c r="E31" s="279"/>
      <c r="F31" s="279" t="s">
        <v>35</v>
      </c>
      <c r="G31" s="280" t="s">
        <v>255</v>
      </c>
      <c r="H31" s="252" t="s">
        <v>256</v>
      </c>
      <c r="I31" s="281" t="s">
        <v>257</v>
      </c>
      <c r="J31" s="281" t="s">
        <v>258</v>
      </c>
      <c r="K31" s="281" t="s">
        <v>259</v>
      </c>
      <c r="L31" s="281" t="s">
        <v>41</v>
      </c>
      <c r="M31" s="311" t="s">
        <v>260</v>
      </c>
      <c r="N31" s="283" t="s">
        <v>185</v>
      </c>
      <c r="O31" s="281" t="s">
        <v>261</v>
      </c>
      <c r="P31" s="284" t="s">
        <v>45</v>
      </c>
      <c r="Q31" s="281" t="s">
        <v>262</v>
      </c>
      <c r="R31" s="295">
        <v>35079</v>
      </c>
      <c r="S31" s="286">
        <v>35089</v>
      </c>
      <c r="T31" s="287">
        <v>35089</v>
      </c>
      <c r="U31" s="288">
        <v>334774</v>
      </c>
      <c r="V31" s="281" t="s">
        <v>71</v>
      </c>
      <c r="W31" s="289" t="s">
        <v>35</v>
      </c>
      <c r="X31" s="325">
        <v>6</v>
      </c>
      <c r="Y31" s="325"/>
      <c r="Z31" s="325">
        <v>60</v>
      </c>
      <c r="AA31" s="325">
        <f t="shared" si="2"/>
        <v>60</v>
      </c>
      <c r="AB31" s="325">
        <v>1</v>
      </c>
      <c r="AC31" s="290">
        <v>60</v>
      </c>
      <c r="AD31" s="256">
        <v>60</v>
      </c>
      <c r="AE31" s="252" t="s">
        <v>263</v>
      </c>
      <c r="AF31" s="257" t="s">
        <v>109</v>
      </c>
      <c r="AG31" s="291">
        <f>AI31/AH31</f>
        <v>6</v>
      </c>
      <c r="AH31" s="291">
        <v>3</v>
      </c>
      <c r="AI31" s="291">
        <v>18</v>
      </c>
      <c r="AJ31" s="185" t="s">
        <v>773</v>
      </c>
      <c r="AK31" s="292">
        <v>56</v>
      </c>
    </row>
    <row r="32" spans="1:37" ht="30" customHeight="1" x14ac:dyDescent="0.3">
      <c r="A32" s="277">
        <v>45421</v>
      </c>
      <c r="B32" s="281">
        <v>10039</v>
      </c>
      <c r="C32" s="303" t="s">
        <v>35</v>
      </c>
      <c r="D32" s="303" t="s">
        <v>35</v>
      </c>
      <c r="E32" s="303"/>
      <c r="F32" s="303" t="s">
        <v>35</v>
      </c>
      <c r="G32" s="309">
        <v>805093970</v>
      </c>
      <c r="H32" s="252" t="s">
        <v>264</v>
      </c>
      <c r="I32" s="281" t="s">
        <v>265</v>
      </c>
      <c r="J32" s="281" t="s">
        <v>266</v>
      </c>
      <c r="K32" s="281" t="s">
        <v>40</v>
      </c>
      <c r="L32" s="281" t="s">
        <v>41</v>
      </c>
      <c r="M32" s="311" t="s">
        <v>42</v>
      </c>
      <c r="N32" s="283" t="s">
        <v>185</v>
      </c>
      <c r="O32" s="281" t="s">
        <v>236</v>
      </c>
      <c r="P32" s="284" t="s">
        <v>267</v>
      </c>
      <c r="Q32" s="281" t="s">
        <v>268</v>
      </c>
      <c r="R32" s="295">
        <v>34745</v>
      </c>
      <c r="S32" s="286"/>
      <c r="T32" s="287">
        <v>35139</v>
      </c>
      <c r="U32" s="288">
        <v>328299</v>
      </c>
      <c r="V32" s="281"/>
      <c r="W32" s="289" t="s">
        <v>35</v>
      </c>
      <c r="X32" s="325">
        <v>6</v>
      </c>
      <c r="Y32" s="325"/>
      <c r="Z32" s="325">
        <v>60</v>
      </c>
      <c r="AA32" s="325">
        <f t="shared" si="2"/>
        <v>60</v>
      </c>
      <c r="AB32" s="325">
        <v>1</v>
      </c>
      <c r="AC32" s="321">
        <v>15</v>
      </c>
      <c r="AD32" s="256">
        <v>15</v>
      </c>
      <c r="AE32" s="252" t="s">
        <v>264</v>
      </c>
      <c r="AF32" s="257" t="s">
        <v>151</v>
      </c>
      <c r="AG32" s="291">
        <v>6</v>
      </c>
      <c r="AH32" s="291">
        <v>3</v>
      </c>
      <c r="AI32" s="291">
        <v>18</v>
      </c>
      <c r="AJ32" s="185" t="s">
        <v>773</v>
      </c>
      <c r="AK32" s="292">
        <v>56</v>
      </c>
    </row>
    <row r="33" spans="1:37" ht="30" customHeight="1" x14ac:dyDescent="0.3">
      <c r="A33" s="277">
        <v>45467</v>
      </c>
      <c r="B33" s="281">
        <v>13657</v>
      </c>
      <c r="C33" s="279" t="s">
        <v>35</v>
      </c>
      <c r="D33" s="279" t="s">
        <v>35</v>
      </c>
      <c r="E33" s="279"/>
      <c r="F33" s="279" t="s">
        <v>35</v>
      </c>
      <c r="G33" s="280" t="s">
        <v>269</v>
      </c>
      <c r="H33" s="252" t="s">
        <v>270</v>
      </c>
      <c r="I33" s="281" t="s">
        <v>271</v>
      </c>
      <c r="J33" s="281" t="s">
        <v>272</v>
      </c>
      <c r="K33" s="281" t="s">
        <v>40</v>
      </c>
      <c r="L33" s="281" t="s">
        <v>41</v>
      </c>
      <c r="M33" s="294" t="s">
        <v>273</v>
      </c>
      <c r="N33" s="283" t="s">
        <v>185</v>
      </c>
      <c r="O33" s="281" t="s">
        <v>123</v>
      </c>
      <c r="P33" s="284" t="s">
        <v>45</v>
      </c>
      <c r="Q33" s="281" t="s">
        <v>274</v>
      </c>
      <c r="R33" s="295">
        <v>35723</v>
      </c>
      <c r="S33" s="286">
        <v>35759</v>
      </c>
      <c r="T33" s="287">
        <v>35759</v>
      </c>
      <c r="U33" s="288">
        <v>394783</v>
      </c>
      <c r="V33" s="281"/>
      <c r="W33" s="289" t="s">
        <v>35</v>
      </c>
      <c r="X33" s="325">
        <v>6</v>
      </c>
      <c r="Y33" s="325"/>
      <c r="Z33" s="325">
        <v>60</v>
      </c>
      <c r="AA33" s="325">
        <f t="shared" si="2"/>
        <v>60</v>
      </c>
      <c r="AB33" s="325">
        <v>1</v>
      </c>
      <c r="AC33" s="290">
        <v>29</v>
      </c>
      <c r="AD33" s="256">
        <v>29</v>
      </c>
      <c r="AE33" s="252" t="s">
        <v>270</v>
      </c>
      <c r="AF33" s="257" t="s">
        <v>47</v>
      </c>
      <c r="AG33" s="291">
        <v>6</v>
      </c>
      <c r="AH33" s="291">
        <v>2.5</v>
      </c>
      <c r="AI33" s="291">
        <v>12</v>
      </c>
      <c r="AJ33" s="185" t="s">
        <v>773</v>
      </c>
      <c r="AK33" s="292">
        <v>37</v>
      </c>
    </row>
    <row r="34" spans="1:37" ht="30" customHeight="1" x14ac:dyDescent="0.3">
      <c r="A34" s="277">
        <v>45399</v>
      </c>
      <c r="B34" s="281">
        <v>8196</v>
      </c>
      <c r="C34" s="279" t="s">
        <v>35</v>
      </c>
      <c r="D34" s="279" t="s">
        <v>35</v>
      </c>
      <c r="E34" s="279"/>
      <c r="F34" s="279" t="s">
        <v>35</v>
      </c>
      <c r="G34" s="280" t="s">
        <v>275</v>
      </c>
      <c r="H34" s="255" t="s">
        <v>276</v>
      </c>
      <c r="I34" s="281" t="s">
        <v>277</v>
      </c>
      <c r="J34" s="281" t="s">
        <v>278</v>
      </c>
      <c r="K34" s="281" t="s">
        <v>279</v>
      </c>
      <c r="L34" s="281" t="s">
        <v>96</v>
      </c>
      <c r="M34" s="282" t="s">
        <v>280</v>
      </c>
      <c r="N34" s="283" t="s">
        <v>185</v>
      </c>
      <c r="O34" s="281" t="s">
        <v>281</v>
      </c>
      <c r="P34" s="284" t="s">
        <v>282</v>
      </c>
      <c r="Q34" s="281" t="s">
        <v>283</v>
      </c>
      <c r="R34" s="295">
        <v>36008</v>
      </c>
      <c r="S34" s="286"/>
      <c r="T34" s="287">
        <v>36130</v>
      </c>
      <c r="U34" s="288">
        <v>405069</v>
      </c>
      <c r="V34" s="281"/>
      <c r="W34" s="289" t="s">
        <v>35</v>
      </c>
      <c r="X34" s="325">
        <v>6</v>
      </c>
      <c r="Y34" s="325"/>
      <c r="Z34" s="325">
        <v>60</v>
      </c>
      <c r="AA34" s="325">
        <f t="shared" si="2"/>
        <v>60</v>
      </c>
      <c r="AB34" s="325">
        <v>1</v>
      </c>
      <c r="AC34" s="321">
        <v>18</v>
      </c>
      <c r="AD34" s="256">
        <v>17</v>
      </c>
      <c r="AE34" s="252" t="s">
        <v>276</v>
      </c>
      <c r="AF34" s="257" t="s">
        <v>151</v>
      </c>
      <c r="AG34" s="291">
        <f>AI34/AH34</f>
        <v>6</v>
      </c>
      <c r="AH34" s="291">
        <v>3</v>
      </c>
      <c r="AI34" s="291">
        <v>18</v>
      </c>
      <c r="AJ34" s="185" t="s">
        <v>773</v>
      </c>
      <c r="AK34" s="292">
        <v>56</v>
      </c>
    </row>
    <row r="35" spans="1:37" ht="30" customHeight="1" x14ac:dyDescent="0.3">
      <c r="A35" s="277">
        <v>45448</v>
      </c>
      <c r="B35" s="281">
        <v>120094</v>
      </c>
      <c r="C35" s="279" t="s">
        <v>35</v>
      </c>
      <c r="D35" s="279" t="s">
        <v>35</v>
      </c>
      <c r="E35" s="279"/>
      <c r="F35" s="279" t="s">
        <v>35</v>
      </c>
      <c r="G35" s="280" t="s">
        <v>200</v>
      </c>
      <c r="H35" s="252" t="s">
        <v>285</v>
      </c>
      <c r="I35" s="281" t="s">
        <v>286</v>
      </c>
      <c r="J35" s="281" t="s">
        <v>287</v>
      </c>
      <c r="K35" s="281" t="s">
        <v>204</v>
      </c>
      <c r="L35" s="278" t="s">
        <v>41</v>
      </c>
      <c r="M35" s="294" t="s">
        <v>288</v>
      </c>
      <c r="N35" s="283" t="s">
        <v>185</v>
      </c>
      <c r="O35" s="281" t="s">
        <v>289</v>
      </c>
      <c r="P35" s="284" t="s">
        <v>71</v>
      </c>
      <c r="Q35" s="281" t="s">
        <v>290</v>
      </c>
      <c r="R35" s="295">
        <v>36341</v>
      </c>
      <c r="S35" s="286">
        <v>36381</v>
      </c>
      <c r="T35" s="287">
        <v>36381</v>
      </c>
      <c r="U35" s="288">
        <v>413862</v>
      </c>
      <c r="V35" s="281"/>
      <c r="W35" s="289" t="s">
        <v>35</v>
      </c>
      <c r="X35" s="325">
        <v>6</v>
      </c>
      <c r="Y35" s="325"/>
      <c r="Z35" s="325">
        <v>60</v>
      </c>
      <c r="AA35" s="325">
        <f t="shared" si="2"/>
        <v>60</v>
      </c>
      <c r="AB35" s="325">
        <v>1</v>
      </c>
      <c r="AC35" s="290">
        <v>24</v>
      </c>
      <c r="AD35" s="256">
        <v>24</v>
      </c>
      <c r="AE35" s="252" t="s">
        <v>291</v>
      </c>
      <c r="AF35" s="257" t="s">
        <v>47</v>
      </c>
      <c r="AG35" s="291">
        <f>AI35/AH35</f>
        <v>6</v>
      </c>
      <c r="AH35" s="291">
        <v>3</v>
      </c>
      <c r="AI35" s="291">
        <v>18</v>
      </c>
      <c r="AJ35" s="185" t="s">
        <v>773</v>
      </c>
      <c r="AK35" s="292">
        <v>56</v>
      </c>
    </row>
    <row r="36" spans="1:37" ht="30" customHeight="1" x14ac:dyDescent="0.3">
      <c r="A36" s="277">
        <v>45467</v>
      </c>
      <c r="B36" s="281">
        <v>13658</v>
      </c>
      <c r="C36" s="279" t="s">
        <v>35</v>
      </c>
      <c r="D36" s="279" t="s">
        <v>35</v>
      </c>
      <c r="E36" s="279"/>
      <c r="F36" s="279" t="s">
        <v>35</v>
      </c>
      <c r="G36" s="280" t="s">
        <v>292</v>
      </c>
      <c r="H36" s="252" t="s">
        <v>293</v>
      </c>
      <c r="I36" s="281" t="s">
        <v>294</v>
      </c>
      <c r="J36" s="281" t="s">
        <v>295</v>
      </c>
      <c r="K36" s="281" t="s">
        <v>40</v>
      </c>
      <c r="L36" s="281" t="s">
        <v>41</v>
      </c>
      <c r="M36" s="294" t="s">
        <v>296</v>
      </c>
      <c r="N36" s="283" t="s">
        <v>185</v>
      </c>
      <c r="O36" s="281" t="s">
        <v>297</v>
      </c>
      <c r="P36" s="284" t="s">
        <v>45</v>
      </c>
      <c r="Q36" s="281" t="s">
        <v>298</v>
      </c>
      <c r="R36" s="295">
        <v>36556</v>
      </c>
      <c r="S36" s="286">
        <v>36612</v>
      </c>
      <c r="T36" s="287">
        <v>36612</v>
      </c>
      <c r="U36" s="288">
        <v>420459</v>
      </c>
      <c r="V36" s="281"/>
      <c r="W36" s="289" t="s">
        <v>35</v>
      </c>
      <c r="X36" s="325">
        <v>6</v>
      </c>
      <c r="Y36" s="325"/>
      <c r="Z36" s="325">
        <v>60</v>
      </c>
      <c r="AA36" s="325">
        <f t="shared" si="2"/>
        <v>60</v>
      </c>
      <c r="AB36" s="325">
        <v>1</v>
      </c>
      <c r="AC36" s="290">
        <v>28</v>
      </c>
      <c r="AD36" s="256">
        <v>28</v>
      </c>
      <c r="AE36" s="252" t="s">
        <v>293</v>
      </c>
      <c r="AF36" s="257" t="s">
        <v>47</v>
      </c>
      <c r="AG36" s="291">
        <v>6</v>
      </c>
      <c r="AH36" s="291">
        <v>3</v>
      </c>
      <c r="AI36" s="291">
        <v>18</v>
      </c>
      <c r="AJ36" s="185" t="s">
        <v>773</v>
      </c>
      <c r="AK36" s="292">
        <v>56</v>
      </c>
    </row>
    <row r="37" spans="1:37" ht="30" customHeight="1" x14ac:dyDescent="0.3">
      <c r="A37" s="277">
        <v>45453</v>
      </c>
      <c r="B37" s="281">
        <v>12543</v>
      </c>
      <c r="C37" s="303" t="s">
        <v>35</v>
      </c>
      <c r="D37" s="303" t="s">
        <v>35</v>
      </c>
      <c r="E37" s="303"/>
      <c r="F37" s="303" t="s">
        <v>35</v>
      </c>
      <c r="G37" s="280" t="s">
        <v>299</v>
      </c>
      <c r="H37" s="255" t="s">
        <v>300</v>
      </c>
      <c r="I37" s="247" t="s">
        <v>301</v>
      </c>
      <c r="J37" s="247" t="s">
        <v>302</v>
      </c>
      <c r="K37" s="281" t="s">
        <v>303</v>
      </c>
      <c r="L37" s="278" t="s">
        <v>41</v>
      </c>
      <c r="M37" s="311" t="s">
        <v>280</v>
      </c>
      <c r="N37" s="283" t="s">
        <v>185</v>
      </c>
      <c r="O37" s="281" t="s">
        <v>304</v>
      </c>
      <c r="P37" s="284" t="s">
        <v>45</v>
      </c>
      <c r="Q37" s="281" t="s">
        <v>305</v>
      </c>
      <c r="R37" s="295">
        <v>36545</v>
      </c>
      <c r="S37" s="286"/>
      <c r="T37" s="287">
        <v>36760</v>
      </c>
      <c r="U37" s="288">
        <v>420147</v>
      </c>
      <c r="V37" s="281"/>
      <c r="W37" s="289" t="s">
        <v>35</v>
      </c>
      <c r="X37" s="325">
        <v>6</v>
      </c>
      <c r="Y37" s="325"/>
      <c r="Z37" s="325">
        <v>60</v>
      </c>
      <c r="AA37" s="325">
        <f t="shared" si="2"/>
        <v>60</v>
      </c>
      <c r="AB37" s="325">
        <v>1</v>
      </c>
      <c r="AC37" s="290">
        <v>37</v>
      </c>
      <c r="AD37" s="256">
        <v>37</v>
      </c>
      <c r="AE37" s="252" t="s">
        <v>306</v>
      </c>
      <c r="AF37" s="257" t="s">
        <v>47</v>
      </c>
      <c r="AG37" s="291">
        <f>AI37/AH37</f>
        <v>6</v>
      </c>
      <c r="AH37" s="291">
        <v>3</v>
      </c>
      <c r="AI37" s="291">
        <v>18</v>
      </c>
      <c r="AJ37" s="185" t="s">
        <v>773</v>
      </c>
      <c r="AK37" s="292">
        <v>56</v>
      </c>
    </row>
    <row r="38" spans="1:37" ht="30" customHeight="1" x14ac:dyDescent="0.3">
      <c r="A38" s="277">
        <v>45421</v>
      </c>
      <c r="B38" s="281">
        <v>10025</v>
      </c>
      <c r="C38" s="279" t="s">
        <v>35</v>
      </c>
      <c r="D38" s="279" t="s">
        <v>35</v>
      </c>
      <c r="E38" s="279"/>
      <c r="F38" s="279" t="s">
        <v>35</v>
      </c>
      <c r="G38" s="280" t="s">
        <v>200</v>
      </c>
      <c r="H38" s="252" t="s">
        <v>307</v>
      </c>
      <c r="I38" s="281" t="s">
        <v>308</v>
      </c>
      <c r="J38" s="281" t="s">
        <v>309</v>
      </c>
      <c r="K38" s="281" t="s">
        <v>259</v>
      </c>
      <c r="L38" s="278" t="s">
        <v>41</v>
      </c>
      <c r="M38" s="282" t="s">
        <v>42</v>
      </c>
      <c r="N38" s="283" t="s">
        <v>185</v>
      </c>
      <c r="O38" s="281" t="s">
        <v>310</v>
      </c>
      <c r="P38" s="284" t="s">
        <v>45</v>
      </c>
      <c r="Q38" s="281" t="s">
        <v>311</v>
      </c>
      <c r="R38" s="295">
        <v>36790</v>
      </c>
      <c r="S38" s="286">
        <v>426629</v>
      </c>
      <c r="T38" s="287">
        <v>36809</v>
      </c>
      <c r="U38" s="288">
        <v>426629</v>
      </c>
      <c r="V38" s="324"/>
      <c r="W38" s="289" t="s">
        <v>35</v>
      </c>
      <c r="X38" s="325">
        <v>6</v>
      </c>
      <c r="Y38" s="325"/>
      <c r="Z38" s="325">
        <v>60</v>
      </c>
      <c r="AA38" s="325">
        <f t="shared" si="2"/>
        <v>60</v>
      </c>
      <c r="AB38" s="325">
        <v>1</v>
      </c>
      <c r="AC38" s="321">
        <v>16</v>
      </c>
      <c r="AD38" s="256">
        <v>16</v>
      </c>
      <c r="AE38" s="252" t="s">
        <v>307</v>
      </c>
      <c r="AF38" s="257" t="s">
        <v>151</v>
      </c>
      <c r="AG38" s="291">
        <f>AI38/AH38</f>
        <v>6</v>
      </c>
      <c r="AH38" s="291">
        <v>3</v>
      </c>
      <c r="AI38" s="291">
        <v>18</v>
      </c>
      <c r="AJ38" s="185" t="s">
        <v>773</v>
      </c>
      <c r="AK38" s="292">
        <v>56</v>
      </c>
    </row>
    <row r="39" spans="1:37" ht="30" customHeight="1" x14ac:dyDescent="0.3">
      <c r="A39" s="304">
        <v>45462</v>
      </c>
      <c r="B39" s="278">
        <v>13263</v>
      </c>
      <c r="C39" s="303" t="s">
        <v>35</v>
      </c>
      <c r="D39" s="303" t="s">
        <v>35</v>
      </c>
      <c r="E39" s="303"/>
      <c r="F39" s="303" t="s">
        <v>35</v>
      </c>
      <c r="G39" s="309" t="s">
        <v>312</v>
      </c>
      <c r="H39" s="255" t="s">
        <v>313</v>
      </c>
      <c r="I39" s="278" t="s">
        <v>314</v>
      </c>
      <c r="J39" s="278" t="s">
        <v>315</v>
      </c>
      <c r="K39" s="278" t="s">
        <v>316</v>
      </c>
      <c r="L39" s="278" t="s">
        <v>96</v>
      </c>
      <c r="M39" s="311" t="s">
        <v>317</v>
      </c>
      <c r="N39" s="313" t="s">
        <v>185</v>
      </c>
      <c r="O39" s="278" t="s">
        <v>318</v>
      </c>
      <c r="P39" s="314" t="s">
        <v>45</v>
      </c>
      <c r="Q39" s="278" t="s">
        <v>319</v>
      </c>
      <c r="R39" s="315">
        <v>36893</v>
      </c>
      <c r="S39" s="316">
        <v>36913</v>
      </c>
      <c r="T39" s="317">
        <v>36913</v>
      </c>
      <c r="U39" s="288">
        <v>429639</v>
      </c>
      <c r="V39" s="278"/>
      <c r="W39" s="289" t="s">
        <v>35</v>
      </c>
      <c r="X39" s="325">
        <v>6</v>
      </c>
      <c r="Y39" s="325"/>
      <c r="Z39" s="325">
        <v>60</v>
      </c>
      <c r="AA39" s="325">
        <f t="shared" si="2"/>
        <v>60</v>
      </c>
      <c r="AB39" s="325">
        <v>1</v>
      </c>
      <c r="AC39" s="290">
        <v>56</v>
      </c>
      <c r="AD39" s="256">
        <v>56</v>
      </c>
      <c r="AE39" s="252" t="s">
        <v>313</v>
      </c>
      <c r="AF39" s="257" t="s">
        <v>109</v>
      </c>
      <c r="AG39" s="291">
        <f>AI39/AH39</f>
        <v>8</v>
      </c>
      <c r="AH39" s="291">
        <v>3</v>
      </c>
      <c r="AI39" s="291">
        <v>24</v>
      </c>
      <c r="AJ39" s="185" t="s">
        <v>773</v>
      </c>
      <c r="AK39" s="292">
        <v>75</v>
      </c>
    </row>
    <row r="40" spans="1:37" ht="30" customHeight="1" x14ac:dyDescent="0.3">
      <c r="A40" s="304">
        <v>45399</v>
      </c>
      <c r="B40" s="278">
        <v>8184</v>
      </c>
      <c r="C40" s="279" t="s">
        <v>35</v>
      </c>
      <c r="D40" s="279" t="s">
        <v>35</v>
      </c>
      <c r="E40" s="279"/>
      <c r="F40" s="279" t="s">
        <v>35</v>
      </c>
      <c r="G40" s="280" t="s">
        <v>320</v>
      </c>
      <c r="H40" s="252" t="s">
        <v>321</v>
      </c>
      <c r="I40" s="278" t="s">
        <v>322</v>
      </c>
      <c r="J40" s="278" t="s">
        <v>323</v>
      </c>
      <c r="K40" s="278" t="s">
        <v>303</v>
      </c>
      <c r="L40" s="278" t="s">
        <v>96</v>
      </c>
      <c r="M40" s="311" t="s">
        <v>280</v>
      </c>
      <c r="N40" s="313" t="s">
        <v>185</v>
      </c>
      <c r="O40" s="278" t="s">
        <v>324</v>
      </c>
      <c r="P40" s="314" t="s">
        <v>45</v>
      </c>
      <c r="Q40" s="278" t="s">
        <v>325</v>
      </c>
      <c r="R40" s="315">
        <v>36937</v>
      </c>
      <c r="S40" s="316">
        <v>36999</v>
      </c>
      <c r="T40" s="317">
        <v>36999</v>
      </c>
      <c r="U40" s="288">
        <v>431361</v>
      </c>
      <c r="V40" s="278"/>
      <c r="W40" s="289" t="s">
        <v>35</v>
      </c>
      <c r="X40" s="325">
        <v>6</v>
      </c>
      <c r="Y40" s="325"/>
      <c r="Z40" s="325">
        <v>60</v>
      </c>
      <c r="AA40" s="325">
        <f t="shared" si="2"/>
        <v>60</v>
      </c>
      <c r="AB40" s="325">
        <v>1</v>
      </c>
      <c r="AC40" s="290">
        <v>23</v>
      </c>
      <c r="AD40" s="256">
        <v>23</v>
      </c>
      <c r="AE40" s="252" t="s">
        <v>326</v>
      </c>
      <c r="AF40" s="257" t="s">
        <v>47</v>
      </c>
      <c r="AG40" s="291">
        <f>AI40/AH40</f>
        <v>6</v>
      </c>
      <c r="AH40" s="291">
        <v>3</v>
      </c>
      <c r="AI40" s="291">
        <v>18</v>
      </c>
      <c r="AJ40" s="185" t="s">
        <v>773</v>
      </c>
      <c r="AK40" s="292">
        <v>56</v>
      </c>
    </row>
    <row r="41" spans="1:37" ht="30" customHeight="1" x14ac:dyDescent="0.3">
      <c r="A41" s="277">
        <v>45421</v>
      </c>
      <c r="B41" s="281">
        <v>10036</v>
      </c>
      <c r="C41" s="279" t="s">
        <v>35</v>
      </c>
      <c r="D41" s="279" t="s">
        <v>35</v>
      </c>
      <c r="E41" s="279"/>
      <c r="F41" s="279" t="s">
        <v>35</v>
      </c>
      <c r="G41" s="280" t="s">
        <v>200</v>
      </c>
      <c r="H41" s="252" t="s">
        <v>327</v>
      </c>
      <c r="I41" s="281" t="s">
        <v>328</v>
      </c>
      <c r="J41" s="281" t="s">
        <v>329</v>
      </c>
      <c r="K41" s="281" t="s">
        <v>204</v>
      </c>
      <c r="L41" s="278" t="s">
        <v>41</v>
      </c>
      <c r="M41" s="282" t="s">
        <v>330</v>
      </c>
      <c r="N41" s="283" t="s">
        <v>185</v>
      </c>
      <c r="O41" s="281" t="s">
        <v>331</v>
      </c>
      <c r="P41" s="284" t="s">
        <v>45</v>
      </c>
      <c r="Q41" s="281" t="s">
        <v>332</v>
      </c>
      <c r="R41" s="295">
        <v>37830</v>
      </c>
      <c r="S41" s="286">
        <v>38015</v>
      </c>
      <c r="T41" s="287">
        <v>38009</v>
      </c>
      <c r="U41" s="288">
        <v>459261</v>
      </c>
      <c r="V41" s="281"/>
      <c r="W41" s="289" t="s">
        <v>35</v>
      </c>
      <c r="X41" s="325">
        <v>6</v>
      </c>
      <c r="Y41" s="325"/>
      <c r="Z41" s="325">
        <v>60</v>
      </c>
      <c r="AA41" s="325">
        <f t="shared" si="2"/>
        <v>60</v>
      </c>
      <c r="AB41" s="325">
        <v>1</v>
      </c>
      <c r="AC41" s="290">
        <v>47</v>
      </c>
      <c r="AD41" s="256">
        <v>47</v>
      </c>
      <c r="AE41" s="252" t="s">
        <v>333</v>
      </c>
      <c r="AF41" s="257" t="s">
        <v>47</v>
      </c>
      <c r="AG41" s="291">
        <f>AI41/AH41</f>
        <v>6</v>
      </c>
      <c r="AH41" s="291">
        <v>3</v>
      </c>
      <c r="AI41" s="291">
        <v>18</v>
      </c>
      <c r="AJ41" s="185" t="s">
        <v>773</v>
      </c>
      <c r="AK41" s="292">
        <v>56</v>
      </c>
    </row>
    <row r="42" spans="1:37" ht="30" customHeight="1" x14ac:dyDescent="0.3">
      <c r="A42" s="277">
        <v>45467</v>
      </c>
      <c r="B42" s="281">
        <v>13653</v>
      </c>
      <c r="C42" s="279" t="s">
        <v>35</v>
      </c>
      <c r="D42" s="279" t="s">
        <v>35</v>
      </c>
      <c r="E42" s="279"/>
      <c r="F42" s="279" t="s">
        <v>35</v>
      </c>
      <c r="G42" s="309">
        <v>3804391709</v>
      </c>
      <c r="H42" s="255" t="s">
        <v>334</v>
      </c>
      <c r="I42" s="281" t="s">
        <v>335</v>
      </c>
      <c r="J42" s="281" t="s">
        <v>336</v>
      </c>
      <c r="K42" s="281" t="s">
        <v>303</v>
      </c>
      <c r="L42" s="281" t="s">
        <v>96</v>
      </c>
      <c r="M42" s="310" t="s">
        <v>337</v>
      </c>
      <c r="N42" s="283" t="s">
        <v>185</v>
      </c>
      <c r="O42" s="281" t="s">
        <v>338</v>
      </c>
      <c r="P42" s="284" t="s">
        <v>45</v>
      </c>
      <c r="Q42" s="281" t="s">
        <v>339</v>
      </c>
      <c r="R42" s="295">
        <v>38059</v>
      </c>
      <c r="S42" s="284"/>
      <c r="T42" s="287">
        <v>38065</v>
      </c>
      <c r="U42" s="288">
        <v>461271</v>
      </c>
      <c r="V42" s="281"/>
      <c r="W42" s="289" t="s">
        <v>35</v>
      </c>
      <c r="X42" s="325">
        <v>6</v>
      </c>
      <c r="Y42" s="325"/>
      <c r="Z42" s="325">
        <v>60</v>
      </c>
      <c r="AA42" s="325">
        <f t="shared" si="2"/>
        <v>60</v>
      </c>
      <c r="AB42" s="325">
        <v>1</v>
      </c>
      <c r="AC42" s="321">
        <v>13</v>
      </c>
      <c r="AD42" s="256">
        <v>13</v>
      </c>
      <c r="AE42" s="252" t="s">
        <v>334</v>
      </c>
      <c r="AF42" s="257" t="s">
        <v>151</v>
      </c>
      <c r="AG42" s="291">
        <v>8</v>
      </c>
      <c r="AH42" s="291">
        <v>3</v>
      </c>
      <c r="AI42" s="291">
        <v>24</v>
      </c>
      <c r="AJ42" s="185" t="s">
        <v>773</v>
      </c>
      <c r="AK42" s="292">
        <v>75</v>
      </c>
    </row>
    <row r="43" spans="1:37" ht="30" customHeight="1" x14ac:dyDescent="0.3">
      <c r="A43" s="277">
        <v>45418</v>
      </c>
      <c r="B43" s="281">
        <v>9816</v>
      </c>
      <c r="C43" s="279" t="s">
        <v>35</v>
      </c>
      <c r="D43" s="279" t="s">
        <v>35</v>
      </c>
      <c r="E43" s="279"/>
      <c r="F43" s="279" t="s">
        <v>35</v>
      </c>
      <c r="G43" s="280" t="s">
        <v>340</v>
      </c>
      <c r="H43" s="255" t="s">
        <v>341</v>
      </c>
      <c r="I43" s="278" t="s">
        <v>342</v>
      </c>
      <c r="J43" s="278" t="s">
        <v>343</v>
      </c>
      <c r="K43" s="278" t="s">
        <v>316</v>
      </c>
      <c r="L43" s="281" t="s">
        <v>41</v>
      </c>
      <c r="M43" s="311" t="s">
        <v>280</v>
      </c>
      <c r="N43" s="283" t="s">
        <v>185</v>
      </c>
      <c r="O43" s="281" t="s">
        <v>281</v>
      </c>
      <c r="P43" s="284" t="s">
        <v>45</v>
      </c>
      <c r="Q43" s="281" t="s">
        <v>344</v>
      </c>
      <c r="R43" s="315">
        <v>38107</v>
      </c>
      <c r="S43" s="316"/>
      <c r="T43" s="317">
        <v>38189</v>
      </c>
      <c r="U43" s="288">
        <v>465496</v>
      </c>
      <c r="V43" s="278"/>
      <c r="W43" s="289" t="s">
        <v>35</v>
      </c>
      <c r="X43" s="325">
        <v>6</v>
      </c>
      <c r="Y43" s="325"/>
      <c r="Z43" s="325">
        <v>60</v>
      </c>
      <c r="AA43" s="325">
        <f t="shared" si="2"/>
        <v>60</v>
      </c>
      <c r="AB43" s="325">
        <v>1</v>
      </c>
      <c r="AC43" s="321">
        <v>8</v>
      </c>
      <c r="AD43" s="256">
        <v>8</v>
      </c>
      <c r="AE43" s="252" t="s">
        <v>345</v>
      </c>
      <c r="AF43" s="257" t="s">
        <v>151</v>
      </c>
      <c r="AG43" s="291">
        <v>6</v>
      </c>
      <c r="AH43" s="291">
        <v>3</v>
      </c>
      <c r="AI43" s="291">
        <v>18</v>
      </c>
      <c r="AJ43" s="185" t="s">
        <v>773</v>
      </c>
      <c r="AK43" s="292">
        <v>56</v>
      </c>
    </row>
    <row r="44" spans="1:37" ht="30" customHeight="1" x14ac:dyDescent="0.3">
      <c r="A44" s="277">
        <v>45455</v>
      </c>
      <c r="B44" s="281">
        <v>12706</v>
      </c>
      <c r="C44" s="303" t="s">
        <v>35</v>
      </c>
      <c r="D44" s="303" t="s">
        <v>35</v>
      </c>
      <c r="E44" s="303"/>
      <c r="F44" s="303" t="s">
        <v>35</v>
      </c>
      <c r="G44" s="309">
        <v>3296332689</v>
      </c>
      <c r="H44" s="252" t="s">
        <v>346</v>
      </c>
      <c r="I44" s="281" t="s">
        <v>347</v>
      </c>
      <c r="J44" s="281" t="s">
        <v>348</v>
      </c>
      <c r="K44" s="281" t="s">
        <v>349</v>
      </c>
      <c r="L44" s="281" t="s">
        <v>96</v>
      </c>
      <c r="M44" s="311" t="s">
        <v>350</v>
      </c>
      <c r="N44" s="283" t="s">
        <v>185</v>
      </c>
      <c r="O44" s="281" t="s">
        <v>351</v>
      </c>
      <c r="P44" s="284" t="s">
        <v>45</v>
      </c>
      <c r="Q44" s="281" t="s">
        <v>352</v>
      </c>
      <c r="R44" s="295">
        <v>38148</v>
      </c>
      <c r="S44" s="286">
        <v>38251</v>
      </c>
      <c r="T44" s="287">
        <v>38251</v>
      </c>
      <c r="U44" s="288">
        <v>52635</v>
      </c>
      <c r="V44" s="281"/>
      <c r="W44" s="289" t="s">
        <v>35</v>
      </c>
      <c r="X44" s="325">
        <v>6</v>
      </c>
      <c r="Y44" s="325"/>
      <c r="Z44" s="325">
        <v>60</v>
      </c>
      <c r="AA44" s="325">
        <f t="shared" si="2"/>
        <v>60</v>
      </c>
      <c r="AB44" s="325">
        <v>1</v>
      </c>
      <c r="AC44" s="290">
        <v>44</v>
      </c>
      <c r="AD44" s="256">
        <v>44</v>
      </c>
      <c r="AE44" s="262" t="s">
        <v>353</v>
      </c>
      <c r="AF44" s="257" t="s">
        <v>47</v>
      </c>
      <c r="AG44" s="291">
        <f>AI44/AH44</f>
        <v>6</v>
      </c>
      <c r="AH44" s="291">
        <v>3</v>
      </c>
      <c r="AI44" s="291">
        <v>18</v>
      </c>
      <c r="AJ44" s="185" t="s">
        <v>773</v>
      </c>
      <c r="AK44" s="292">
        <v>56</v>
      </c>
    </row>
    <row r="45" spans="1:37" ht="30" customHeight="1" x14ac:dyDescent="0.3">
      <c r="A45" s="277">
        <v>45399</v>
      </c>
      <c r="B45" s="281">
        <v>8192</v>
      </c>
      <c r="C45" s="303" t="s">
        <v>35</v>
      </c>
      <c r="D45" s="303" t="s">
        <v>35</v>
      </c>
      <c r="E45" s="303"/>
      <c r="F45" s="303" t="s">
        <v>35</v>
      </c>
      <c r="G45" s="280" t="s">
        <v>340</v>
      </c>
      <c r="H45" s="255" t="s">
        <v>354</v>
      </c>
      <c r="I45" s="247" t="s">
        <v>355</v>
      </c>
      <c r="J45" s="247" t="s">
        <v>356</v>
      </c>
      <c r="K45" s="281" t="s">
        <v>303</v>
      </c>
      <c r="L45" s="278" t="s">
        <v>41</v>
      </c>
      <c r="M45" s="311" t="s">
        <v>280</v>
      </c>
      <c r="N45" s="283" t="s">
        <v>185</v>
      </c>
      <c r="O45" s="281" t="s">
        <v>357</v>
      </c>
      <c r="P45" s="284" t="s">
        <v>45</v>
      </c>
      <c r="Q45" s="281" t="s">
        <v>358</v>
      </c>
      <c r="R45" s="295">
        <v>38574</v>
      </c>
      <c r="S45" s="286">
        <v>39086</v>
      </c>
      <c r="T45" s="287">
        <v>38667</v>
      </c>
      <c r="U45" s="288">
        <v>479410</v>
      </c>
      <c r="V45" s="281"/>
      <c r="W45" s="289" t="s">
        <v>35</v>
      </c>
      <c r="X45" s="325">
        <v>6</v>
      </c>
      <c r="Y45" s="325"/>
      <c r="Z45" s="325">
        <v>60</v>
      </c>
      <c r="AA45" s="325">
        <f t="shared" si="2"/>
        <v>60</v>
      </c>
      <c r="AB45" s="325">
        <v>1</v>
      </c>
      <c r="AC45" s="321">
        <v>11</v>
      </c>
      <c r="AD45" s="256">
        <v>11</v>
      </c>
      <c r="AE45" s="252" t="s">
        <v>359</v>
      </c>
      <c r="AF45" s="257" t="s">
        <v>151</v>
      </c>
      <c r="AG45" s="291">
        <f>AI45/AH45</f>
        <v>6</v>
      </c>
      <c r="AH45" s="291">
        <v>3</v>
      </c>
      <c r="AI45" s="291">
        <v>18</v>
      </c>
      <c r="AJ45" s="185" t="s">
        <v>773</v>
      </c>
      <c r="AK45" s="292">
        <v>56</v>
      </c>
    </row>
    <row r="46" spans="1:37" ht="30" customHeight="1" x14ac:dyDescent="0.3">
      <c r="A46" s="277">
        <v>45418</v>
      </c>
      <c r="B46" s="281">
        <v>9690</v>
      </c>
      <c r="C46" s="279" t="s">
        <v>91</v>
      </c>
      <c r="D46" s="279" t="s">
        <v>91</v>
      </c>
      <c r="E46" s="279"/>
      <c r="F46" s="279" t="s">
        <v>91</v>
      </c>
      <c r="G46" s="280" t="s">
        <v>360</v>
      </c>
      <c r="H46" s="252" t="s">
        <v>361</v>
      </c>
      <c r="I46" s="281" t="s">
        <v>362</v>
      </c>
      <c r="J46" s="281" t="s">
        <v>363</v>
      </c>
      <c r="K46" s="281" t="s">
        <v>364</v>
      </c>
      <c r="L46" s="278" t="s">
        <v>41</v>
      </c>
      <c r="M46" s="282" t="s">
        <v>365</v>
      </c>
      <c r="N46" s="283" t="s">
        <v>185</v>
      </c>
      <c r="O46" s="281" t="s">
        <v>366</v>
      </c>
      <c r="P46" s="284" t="s">
        <v>45</v>
      </c>
      <c r="Q46" s="281" t="s">
        <v>367</v>
      </c>
      <c r="R46" s="295">
        <v>38828</v>
      </c>
      <c r="S46" s="286">
        <v>38887</v>
      </c>
      <c r="T46" s="287">
        <v>38887</v>
      </c>
      <c r="U46" s="288">
        <v>486890</v>
      </c>
      <c r="V46" s="281"/>
      <c r="W46" s="289" t="s">
        <v>35</v>
      </c>
      <c r="X46" s="325">
        <v>6</v>
      </c>
      <c r="Y46" s="325"/>
      <c r="Z46" s="325">
        <v>60</v>
      </c>
      <c r="AA46" s="325">
        <f t="shared" si="2"/>
        <v>60</v>
      </c>
      <c r="AB46" s="325">
        <v>1</v>
      </c>
      <c r="AC46" s="321">
        <v>10</v>
      </c>
      <c r="AD46" s="256">
        <v>10</v>
      </c>
      <c r="AE46" s="252" t="s">
        <v>368</v>
      </c>
      <c r="AF46" s="257" t="s">
        <v>151</v>
      </c>
      <c r="AG46" s="291">
        <v>6</v>
      </c>
      <c r="AH46" s="291">
        <v>3</v>
      </c>
      <c r="AI46" s="291">
        <v>18</v>
      </c>
      <c r="AJ46" s="185" t="s">
        <v>773</v>
      </c>
      <c r="AK46" s="292">
        <v>56</v>
      </c>
    </row>
    <row r="47" spans="1:37" ht="30" customHeight="1" x14ac:dyDescent="0.3">
      <c r="A47" s="277">
        <v>45455</v>
      </c>
      <c r="B47" s="278">
        <v>12629</v>
      </c>
      <c r="C47" s="279" t="s">
        <v>35</v>
      </c>
      <c r="D47" s="279" t="s">
        <v>35</v>
      </c>
      <c r="E47" s="279" t="s">
        <v>35</v>
      </c>
      <c r="F47" s="279" t="s">
        <v>35</v>
      </c>
      <c r="G47" s="280" t="s">
        <v>369</v>
      </c>
      <c r="H47" s="252" t="s">
        <v>370</v>
      </c>
      <c r="I47" s="281" t="s">
        <v>371</v>
      </c>
      <c r="J47" s="281" t="s">
        <v>372</v>
      </c>
      <c r="K47" s="281" t="s">
        <v>40</v>
      </c>
      <c r="L47" s="281" t="s">
        <v>41</v>
      </c>
      <c r="M47" s="294" t="s">
        <v>373</v>
      </c>
      <c r="N47" s="283" t="s">
        <v>185</v>
      </c>
      <c r="O47" s="281" t="s">
        <v>236</v>
      </c>
      <c r="P47" s="284" t="s">
        <v>45</v>
      </c>
      <c r="Q47" s="281" t="s">
        <v>374</v>
      </c>
      <c r="R47" s="285">
        <v>35579</v>
      </c>
      <c r="S47" s="286">
        <v>39107</v>
      </c>
      <c r="T47" s="287">
        <v>39107</v>
      </c>
      <c r="U47" s="288">
        <v>493403</v>
      </c>
      <c r="V47" s="281"/>
      <c r="W47" s="289" t="s">
        <v>35</v>
      </c>
      <c r="X47" s="325">
        <v>6</v>
      </c>
      <c r="Y47" s="325">
        <v>3</v>
      </c>
      <c r="Z47" s="325">
        <v>60</v>
      </c>
      <c r="AA47" s="325">
        <f t="shared" si="2"/>
        <v>63</v>
      </c>
      <c r="AB47" s="325">
        <v>1</v>
      </c>
      <c r="AC47" s="325">
        <v>57</v>
      </c>
      <c r="AD47" s="256">
        <v>57</v>
      </c>
      <c r="AE47" s="252" t="s">
        <v>375</v>
      </c>
      <c r="AF47" s="257" t="s">
        <v>109</v>
      </c>
      <c r="AG47" s="291">
        <v>8</v>
      </c>
      <c r="AH47" s="291">
        <v>3</v>
      </c>
      <c r="AI47" s="291">
        <v>24</v>
      </c>
      <c r="AJ47" s="185" t="s">
        <v>773</v>
      </c>
      <c r="AK47" s="292">
        <v>75</v>
      </c>
    </row>
    <row r="48" spans="1:37" ht="30" customHeight="1" x14ac:dyDescent="0.3">
      <c r="A48" s="277">
        <v>45436</v>
      </c>
      <c r="B48" s="281">
        <v>11182</v>
      </c>
      <c r="C48" s="303" t="s">
        <v>35</v>
      </c>
      <c r="D48" s="303" t="s">
        <v>35</v>
      </c>
      <c r="E48" s="303"/>
      <c r="F48" s="303" t="s">
        <v>35</v>
      </c>
      <c r="G48" s="309">
        <v>3491743528</v>
      </c>
      <c r="H48" s="252" t="s">
        <v>376</v>
      </c>
      <c r="I48" s="281" t="s">
        <v>377</v>
      </c>
      <c r="J48" s="281" t="s">
        <v>378</v>
      </c>
      <c r="K48" s="281" t="s">
        <v>183</v>
      </c>
      <c r="L48" s="281" t="s">
        <v>41</v>
      </c>
      <c r="M48" s="311" t="s">
        <v>379</v>
      </c>
      <c r="N48" s="283" t="s">
        <v>185</v>
      </c>
      <c r="O48" s="281" t="s">
        <v>196</v>
      </c>
      <c r="P48" s="284" t="s">
        <v>45</v>
      </c>
      <c r="Q48" s="281" t="s">
        <v>380</v>
      </c>
      <c r="R48" s="295">
        <v>39904</v>
      </c>
      <c r="S48" s="286">
        <v>40004</v>
      </c>
      <c r="T48" s="287">
        <v>40004</v>
      </c>
      <c r="U48" s="288">
        <v>517849</v>
      </c>
      <c r="V48" s="281"/>
      <c r="W48" s="289" t="s">
        <v>35</v>
      </c>
      <c r="X48" s="325">
        <v>6</v>
      </c>
      <c r="Y48" s="325"/>
      <c r="Z48" s="325">
        <v>60</v>
      </c>
      <c r="AA48" s="325">
        <f t="shared" si="2"/>
        <v>60</v>
      </c>
      <c r="AB48" s="325">
        <v>1</v>
      </c>
      <c r="AC48" s="290">
        <v>55</v>
      </c>
      <c r="AD48" s="256">
        <v>55</v>
      </c>
      <c r="AE48" s="252" t="s">
        <v>381</v>
      </c>
      <c r="AF48" s="257" t="s">
        <v>109</v>
      </c>
      <c r="AG48" s="291">
        <v>6</v>
      </c>
      <c r="AH48" s="291">
        <v>3</v>
      </c>
      <c r="AI48" s="291">
        <v>18</v>
      </c>
      <c r="AJ48" s="185" t="s">
        <v>773</v>
      </c>
      <c r="AK48" s="292">
        <v>56</v>
      </c>
    </row>
    <row r="49" spans="1:37" ht="30" customHeight="1" x14ac:dyDescent="0.3">
      <c r="A49" s="277">
        <v>45461</v>
      </c>
      <c r="B49" s="281">
        <v>131685</v>
      </c>
      <c r="C49" s="279" t="s">
        <v>35</v>
      </c>
      <c r="D49" s="279" t="s">
        <v>35</v>
      </c>
      <c r="E49" s="279"/>
      <c r="F49" s="279" t="s">
        <v>35</v>
      </c>
      <c r="G49" s="297" t="s">
        <v>382</v>
      </c>
      <c r="H49" s="251" t="s">
        <v>383</v>
      </c>
      <c r="I49" s="281" t="s">
        <v>384</v>
      </c>
      <c r="J49" s="281" t="s">
        <v>385</v>
      </c>
      <c r="K49" s="281" t="s">
        <v>211</v>
      </c>
      <c r="L49" s="298" t="s">
        <v>41</v>
      </c>
      <c r="M49" s="299" t="s">
        <v>386</v>
      </c>
      <c r="N49" s="320" t="s">
        <v>185</v>
      </c>
      <c r="O49" s="281" t="s">
        <v>387</v>
      </c>
      <c r="P49" s="284" t="s">
        <v>45</v>
      </c>
      <c r="Q49" s="281" t="s">
        <v>388</v>
      </c>
      <c r="R49" s="295">
        <v>44280</v>
      </c>
      <c r="S49" s="286">
        <v>40204</v>
      </c>
      <c r="T49" s="287">
        <v>40221</v>
      </c>
      <c r="U49" s="288">
        <v>524193</v>
      </c>
      <c r="V49" s="281"/>
      <c r="W49" s="289" t="s">
        <v>35</v>
      </c>
      <c r="X49" s="375">
        <v>6</v>
      </c>
      <c r="Y49" s="375"/>
      <c r="Z49" s="325">
        <v>60</v>
      </c>
      <c r="AA49" s="325">
        <f t="shared" si="2"/>
        <v>60</v>
      </c>
      <c r="AB49" s="325">
        <v>1</v>
      </c>
      <c r="AC49" s="302">
        <v>59</v>
      </c>
      <c r="AD49" s="256">
        <v>59</v>
      </c>
      <c r="AE49" s="262" t="s">
        <v>389</v>
      </c>
      <c r="AF49" s="257" t="s">
        <v>109</v>
      </c>
      <c r="AG49" s="291">
        <f>AI49/AH49</f>
        <v>6</v>
      </c>
      <c r="AH49" s="291">
        <v>3</v>
      </c>
      <c r="AI49" s="291">
        <v>18</v>
      </c>
      <c r="AJ49" s="185" t="s">
        <v>773</v>
      </c>
      <c r="AK49" s="292">
        <v>56</v>
      </c>
    </row>
    <row r="50" spans="1:37" ht="30" customHeight="1" x14ac:dyDescent="0.3">
      <c r="A50" s="277">
        <v>45421</v>
      </c>
      <c r="B50" s="281">
        <v>100083</v>
      </c>
      <c r="C50" s="303" t="s">
        <v>35</v>
      </c>
      <c r="D50" s="303" t="s">
        <v>35</v>
      </c>
      <c r="E50" s="303"/>
      <c r="F50" s="303" t="s">
        <v>35</v>
      </c>
      <c r="G50" s="309">
        <v>3391840832</v>
      </c>
      <c r="H50" s="252" t="s">
        <v>390</v>
      </c>
      <c r="I50" s="281" t="s">
        <v>391</v>
      </c>
      <c r="J50" s="281" t="s">
        <v>392</v>
      </c>
      <c r="K50" s="281" t="s">
        <v>86</v>
      </c>
      <c r="L50" s="281" t="s">
        <v>96</v>
      </c>
      <c r="M50" s="311" t="s">
        <v>393</v>
      </c>
      <c r="N50" s="283" t="s">
        <v>185</v>
      </c>
      <c r="O50" s="281" t="s">
        <v>394</v>
      </c>
      <c r="P50" s="284" t="s">
        <v>71</v>
      </c>
      <c r="Q50" s="281" t="s">
        <v>395</v>
      </c>
      <c r="R50" s="295">
        <v>40554</v>
      </c>
      <c r="S50" s="286">
        <v>40745</v>
      </c>
      <c r="T50" s="287">
        <v>40745</v>
      </c>
      <c r="U50" s="288">
        <v>536708</v>
      </c>
      <c r="V50" s="281"/>
      <c r="W50" s="289" t="s">
        <v>35</v>
      </c>
      <c r="X50" s="325">
        <v>6</v>
      </c>
      <c r="Y50" s="325"/>
      <c r="Z50" s="325">
        <v>60</v>
      </c>
      <c r="AA50" s="325">
        <f t="shared" si="2"/>
        <v>60</v>
      </c>
      <c r="AB50" s="325">
        <v>1</v>
      </c>
      <c r="AC50" s="290">
        <v>75</v>
      </c>
      <c r="AD50" s="256">
        <v>75</v>
      </c>
      <c r="AE50" s="262" t="s">
        <v>396</v>
      </c>
      <c r="AF50" s="185" t="s">
        <v>56</v>
      </c>
      <c r="AG50" s="291">
        <v>8</v>
      </c>
      <c r="AH50" s="291">
        <v>3</v>
      </c>
      <c r="AI50" s="291">
        <v>18</v>
      </c>
      <c r="AJ50" s="185" t="s">
        <v>773</v>
      </c>
      <c r="AK50" s="292">
        <v>56</v>
      </c>
    </row>
    <row r="51" spans="1:37" ht="30" customHeight="1" x14ac:dyDescent="0.3">
      <c r="A51" s="277">
        <v>45434</v>
      </c>
      <c r="B51" s="281">
        <v>10974</v>
      </c>
      <c r="C51" s="326" t="s">
        <v>35</v>
      </c>
      <c r="D51" s="326" t="s">
        <v>35</v>
      </c>
      <c r="E51" s="326" t="s">
        <v>35</v>
      </c>
      <c r="F51" s="326" t="s">
        <v>35</v>
      </c>
      <c r="G51" s="327">
        <v>3896342575</v>
      </c>
      <c r="H51" s="252" t="s">
        <v>397</v>
      </c>
      <c r="I51" s="281" t="s">
        <v>398</v>
      </c>
      <c r="J51" s="281" t="s">
        <v>399</v>
      </c>
      <c r="K51" s="281" t="s">
        <v>400</v>
      </c>
      <c r="L51" s="281" t="s">
        <v>41</v>
      </c>
      <c r="M51" s="311" t="s">
        <v>401</v>
      </c>
      <c r="N51" s="283" t="s">
        <v>185</v>
      </c>
      <c r="O51" s="281" t="s">
        <v>402</v>
      </c>
      <c r="P51" s="284" t="s">
        <v>45</v>
      </c>
      <c r="Q51" s="281" t="s">
        <v>403</v>
      </c>
      <c r="R51" s="295">
        <v>41757</v>
      </c>
      <c r="S51" s="286">
        <v>41757</v>
      </c>
      <c r="T51" s="287">
        <v>41757</v>
      </c>
      <c r="U51" s="288">
        <v>569092</v>
      </c>
      <c r="V51" s="281" t="s">
        <v>71</v>
      </c>
      <c r="W51" s="289" t="s">
        <v>35</v>
      </c>
      <c r="X51" s="325">
        <v>6</v>
      </c>
      <c r="Y51" s="325">
        <v>3</v>
      </c>
      <c r="Z51" s="325">
        <v>60</v>
      </c>
      <c r="AA51" s="325">
        <f t="shared" si="2"/>
        <v>63</v>
      </c>
      <c r="AB51" s="325">
        <v>1</v>
      </c>
      <c r="AC51" s="290">
        <v>98</v>
      </c>
      <c r="AD51" s="256">
        <v>98</v>
      </c>
      <c r="AE51" s="262" t="s">
        <v>397</v>
      </c>
      <c r="AF51" s="257" t="s">
        <v>56</v>
      </c>
      <c r="AG51" s="291">
        <v>6</v>
      </c>
      <c r="AH51" s="291">
        <v>3</v>
      </c>
      <c r="AI51" s="291">
        <v>18</v>
      </c>
      <c r="AJ51" s="185" t="s">
        <v>773</v>
      </c>
      <c r="AK51" s="292">
        <v>56</v>
      </c>
    </row>
    <row r="52" spans="1:37" ht="30" customHeight="1" x14ac:dyDescent="0.3">
      <c r="A52" s="277">
        <v>45464</v>
      </c>
      <c r="B52" s="281">
        <v>13535</v>
      </c>
      <c r="C52" s="279" t="s">
        <v>35</v>
      </c>
      <c r="D52" s="279" t="s">
        <v>35</v>
      </c>
      <c r="E52" s="279"/>
      <c r="F52" s="279" t="s">
        <v>35</v>
      </c>
      <c r="G52" s="280" t="s">
        <v>404</v>
      </c>
      <c r="H52" s="252" t="s">
        <v>405</v>
      </c>
      <c r="I52" s="281" t="s">
        <v>406</v>
      </c>
      <c r="J52" s="281" t="s">
        <v>407</v>
      </c>
      <c r="K52" s="281" t="s">
        <v>259</v>
      </c>
      <c r="L52" s="278" t="s">
        <v>41</v>
      </c>
      <c r="M52" s="322" t="s">
        <v>408</v>
      </c>
      <c r="N52" s="283" t="s">
        <v>185</v>
      </c>
      <c r="O52" s="281" t="s">
        <v>196</v>
      </c>
      <c r="P52" s="284" t="s">
        <v>71</v>
      </c>
      <c r="Q52" s="281" t="s">
        <v>409</v>
      </c>
      <c r="R52" s="295">
        <v>41739</v>
      </c>
      <c r="S52" s="286">
        <v>41773</v>
      </c>
      <c r="T52" s="287">
        <v>41773</v>
      </c>
      <c r="U52" s="288">
        <v>569889</v>
      </c>
      <c r="V52" s="281"/>
      <c r="W52" s="289" t="s">
        <v>35</v>
      </c>
      <c r="X52" s="325">
        <v>6</v>
      </c>
      <c r="Y52" s="325"/>
      <c r="Z52" s="325">
        <v>60</v>
      </c>
      <c r="AA52" s="325">
        <f t="shared" si="2"/>
        <v>60</v>
      </c>
      <c r="AB52" s="325">
        <v>1</v>
      </c>
      <c r="AC52" s="290">
        <v>71</v>
      </c>
      <c r="AD52" s="256">
        <v>71</v>
      </c>
      <c r="AE52" s="252" t="s">
        <v>410</v>
      </c>
      <c r="AF52" s="257" t="s">
        <v>56</v>
      </c>
      <c r="AG52" s="291">
        <f>AI52/AH52</f>
        <v>8</v>
      </c>
      <c r="AH52" s="291">
        <v>3</v>
      </c>
      <c r="AI52" s="291">
        <v>24</v>
      </c>
      <c r="AJ52" s="185" t="s">
        <v>773</v>
      </c>
      <c r="AK52" s="292">
        <v>75</v>
      </c>
    </row>
    <row r="53" spans="1:37" ht="30" customHeight="1" x14ac:dyDescent="0.3">
      <c r="A53" s="277">
        <v>45421</v>
      </c>
      <c r="B53" s="281">
        <v>10022</v>
      </c>
      <c r="C53" s="279" t="s">
        <v>35</v>
      </c>
      <c r="D53" s="279" t="s">
        <v>35</v>
      </c>
      <c r="E53" s="279"/>
      <c r="F53" s="279" t="s">
        <v>35</v>
      </c>
      <c r="G53" s="280" t="s">
        <v>200</v>
      </c>
      <c r="H53" s="252" t="s">
        <v>411</v>
      </c>
      <c r="I53" s="278" t="s">
        <v>412</v>
      </c>
      <c r="J53" s="278" t="s">
        <v>413</v>
      </c>
      <c r="K53" s="278" t="s">
        <v>204</v>
      </c>
      <c r="L53" s="278" t="s">
        <v>41</v>
      </c>
      <c r="M53" s="311" t="s">
        <v>42</v>
      </c>
      <c r="N53" s="283" t="s">
        <v>185</v>
      </c>
      <c r="O53" s="281" t="s">
        <v>196</v>
      </c>
      <c r="P53" s="284" t="s">
        <v>71</v>
      </c>
      <c r="Q53" s="281" t="s">
        <v>414</v>
      </c>
      <c r="R53" s="295">
        <v>42342</v>
      </c>
      <c r="S53" s="286">
        <v>42352</v>
      </c>
      <c r="T53" s="287">
        <v>42352</v>
      </c>
      <c r="U53" s="288">
        <v>584564</v>
      </c>
      <c r="V53" s="281"/>
      <c r="W53" s="289" t="s">
        <v>35</v>
      </c>
      <c r="X53" s="325">
        <v>6</v>
      </c>
      <c r="Y53" s="325"/>
      <c r="Z53" s="325">
        <v>60</v>
      </c>
      <c r="AA53" s="325">
        <f t="shared" ref="AA53:AA84" si="3">SUM(Y53:Z53)</f>
        <v>60</v>
      </c>
      <c r="AB53" s="325">
        <v>1</v>
      </c>
      <c r="AC53" s="290">
        <v>33</v>
      </c>
      <c r="AD53" s="256">
        <v>33</v>
      </c>
      <c r="AE53" s="252" t="s">
        <v>415</v>
      </c>
      <c r="AF53" s="257" t="s">
        <v>47</v>
      </c>
      <c r="AG53" s="291">
        <v>6</v>
      </c>
      <c r="AH53" s="291">
        <v>3</v>
      </c>
      <c r="AI53" s="291">
        <v>18</v>
      </c>
      <c r="AJ53" s="185" t="s">
        <v>773</v>
      </c>
      <c r="AK53" s="292">
        <v>56</v>
      </c>
    </row>
    <row r="54" spans="1:37" ht="30" customHeight="1" x14ac:dyDescent="0.3">
      <c r="A54" s="277">
        <v>45426</v>
      </c>
      <c r="B54" s="278">
        <v>10372</v>
      </c>
      <c r="C54" s="279" t="s">
        <v>35</v>
      </c>
      <c r="D54" s="279" t="s">
        <v>35</v>
      </c>
      <c r="E54" s="279"/>
      <c r="F54" s="279" t="s">
        <v>35</v>
      </c>
      <c r="G54" s="280" t="s">
        <v>416</v>
      </c>
      <c r="H54" s="252" t="s">
        <v>417</v>
      </c>
      <c r="I54" s="281" t="s">
        <v>418</v>
      </c>
      <c r="J54" s="281" t="s">
        <v>419</v>
      </c>
      <c r="K54" s="281" t="s">
        <v>204</v>
      </c>
      <c r="L54" s="278" t="s">
        <v>41</v>
      </c>
      <c r="M54" s="294" t="s">
        <v>420</v>
      </c>
      <c r="N54" s="283" t="s">
        <v>185</v>
      </c>
      <c r="O54" s="281" t="s">
        <v>158</v>
      </c>
      <c r="P54" s="284" t="s">
        <v>71</v>
      </c>
      <c r="Q54" s="281" t="s">
        <v>421</v>
      </c>
      <c r="R54" s="286">
        <v>42894</v>
      </c>
      <c r="S54" s="286">
        <v>43181</v>
      </c>
      <c r="T54" s="287">
        <v>43181</v>
      </c>
      <c r="U54" s="288">
        <v>606996</v>
      </c>
      <c r="V54" s="281"/>
      <c r="W54" s="289" t="s">
        <v>35</v>
      </c>
      <c r="X54" s="325">
        <v>6</v>
      </c>
      <c r="Y54" s="325"/>
      <c r="Z54" s="325">
        <v>50</v>
      </c>
      <c r="AA54" s="325">
        <f t="shared" si="3"/>
        <v>50</v>
      </c>
      <c r="AB54" s="325">
        <v>1</v>
      </c>
      <c r="AC54" s="321">
        <v>25</v>
      </c>
      <c r="AD54" s="256">
        <v>25</v>
      </c>
      <c r="AE54" s="252" t="s">
        <v>422</v>
      </c>
      <c r="AF54" s="257" t="s">
        <v>151</v>
      </c>
      <c r="AG54" s="291">
        <f>AI54/AH54</f>
        <v>6</v>
      </c>
      <c r="AH54" s="291">
        <v>3</v>
      </c>
      <c r="AI54" s="291">
        <v>18</v>
      </c>
      <c r="AJ54" s="185" t="s">
        <v>773</v>
      </c>
      <c r="AK54" s="292">
        <v>56</v>
      </c>
    </row>
    <row r="55" spans="1:37" ht="30" customHeight="1" x14ac:dyDescent="0.3">
      <c r="A55" s="277">
        <v>45421</v>
      </c>
      <c r="B55" s="281">
        <v>10031</v>
      </c>
      <c r="C55" s="279" t="s">
        <v>35</v>
      </c>
      <c r="D55" s="279" t="s">
        <v>35</v>
      </c>
      <c r="E55" s="279"/>
      <c r="F55" s="279" t="s">
        <v>35</v>
      </c>
      <c r="G55" s="280" t="s">
        <v>200</v>
      </c>
      <c r="H55" s="252" t="s">
        <v>786</v>
      </c>
      <c r="I55" s="281" t="s">
        <v>424</v>
      </c>
      <c r="J55" s="281" t="s">
        <v>425</v>
      </c>
      <c r="K55" s="281" t="s">
        <v>426</v>
      </c>
      <c r="L55" s="281" t="s">
        <v>41</v>
      </c>
      <c r="M55" s="282" t="s">
        <v>427</v>
      </c>
      <c r="N55" s="283" t="s">
        <v>185</v>
      </c>
      <c r="O55" s="281" t="s">
        <v>782</v>
      </c>
      <c r="P55" s="284" t="s">
        <v>45</v>
      </c>
      <c r="Q55" s="281" t="s">
        <v>428</v>
      </c>
      <c r="R55" s="295">
        <v>43838</v>
      </c>
      <c r="S55" s="328">
        <v>43845</v>
      </c>
      <c r="T55" s="287">
        <v>43845</v>
      </c>
      <c r="U55" s="288">
        <v>623763</v>
      </c>
      <c r="V55" s="281"/>
      <c r="W55" s="289" t="s">
        <v>35</v>
      </c>
      <c r="X55" s="325">
        <v>6</v>
      </c>
      <c r="Y55" s="325"/>
      <c r="Z55" s="325">
        <v>40</v>
      </c>
      <c r="AA55" s="325">
        <f t="shared" si="3"/>
        <v>40</v>
      </c>
      <c r="AB55" s="325">
        <v>1</v>
      </c>
      <c r="AC55" s="290">
        <v>46</v>
      </c>
      <c r="AD55" s="256">
        <v>46</v>
      </c>
      <c r="AE55" s="252" t="s">
        <v>429</v>
      </c>
      <c r="AF55" s="257" t="s">
        <v>47</v>
      </c>
      <c r="AG55" s="291">
        <f>AI55/AH55</f>
        <v>6</v>
      </c>
      <c r="AH55" s="291">
        <v>3</v>
      </c>
      <c r="AI55" s="291">
        <v>18</v>
      </c>
      <c r="AJ55" s="185" t="s">
        <v>773</v>
      </c>
      <c r="AK55" s="292">
        <v>56</v>
      </c>
    </row>
    <row r="56" spans="1:37" ht="30" customHeight="1" x14ac:dyDescent="0.3">
      <c r="A56" s="277">
        <v>45412</v>
      </c>
      <c r="B56" s="281">
        <v>9543</v>
      </c>
      <c r="C56" s="279" t="s">
        <v>35</v>
      </c>
      <c r="D56" s="279" t="s">
        <v>35</v>
      </c>
      <c r="E56" s="279"/>
      <c r="F56" s="279" t="s">
        <v>35</v>
      </c>
      <c r="G56" s="297" t="s">
        <v>430</v>
      </c>
      <c r="H56" s="252" t="s">
        <v>431</v>
      </c>
      <c r="I56" s="278" t="s">
        <v>432</v>
      </c>
      <c r="J56" s="278" t="s">
        <v>433</v>
      </c>
      <c r="K56" s="278" t="s">
        <v>434</v>
      </c>
      <c r="L56" s="278" t="s">
        <v>96</v>
      </c>
      <c r="M56" s="311" t="s">
        <v>435</v>
      </c>
      <c r="N56" s="313" t="s">
        <v>185</v>
      </c>
      <c r="O56" s="278" t="s">
        <v>236</v>
      </c>
      <c r="P56" s="314" t="s">
        <v>282</v>
      </c>
      <c r="Q56" s="278" t="s">
        <v>436</v>
      </c>
      <c r="R56" s="295">
        <v>44935</v>
      </c>
      <c r="S56" s="314"/>
      <c r="T56" s="317">
        <v>44935</v>
      </c>
      <c r="U56" s="288">
        <v>648627</v>
      </c>
      <c r="V56" s="247"/>
      <c r="W56" s="289" t="s">
        <v>35</v>
      </c>
      <c r="X56" s="325">
        <v>6</v>
      </c>
      <c r="Y56" s="325"/>
      <c r="Z56" s="325">
        <v>40</v>
      </c>
      <c r="AA56" s="325">
        <f t="shared" si="3"/>
        <v>40</v>
      </c>
      <c r="AB56" s="325">
        <v>1</v>
      </c>
      <c r="AC56" s="290">
        <v>22</v>
      </c>
      <c r="AD56" s="256">
        <v>22</v>
      </c>
      <c r="AE56" s="252" t="s">
        <v>437</v>
      </c>
      <c r="AF56" s="257" t="s">
        <v>47</v>
      </c>
      <c r="AG56" s="291">
        <f>AI56/AH56</f>
        <v>8</v>
      </c>
      <c r="AH56" s="291">
        <v>3</v>
      </c>
      <c r="AI56" s="291">
        <v>24</v>
      </c>
      <c r="AJ56" s="185" t="s">
        <v>773</v>
      </c>
      <c r="AK56" s="292">
        <v>75</v>
      </c>
    </row>
    <row r="57" spans="1:37" ht="30" customHeight="1" x14ac:dyDescent="0.3">
      <c r="A57" s="304">
        <v>45379</v>
      </c>
      <c r="B57" s="278">
        <v>6738</v>
      </c>
      <c r="C57" s="279" t="s">
        <v>35</v>
      </c>
      <c r="D57" s="279" t="s">
        <v>35</v>
      </c>
      <c r="E57" s="279"/>
      <c r="F57" s="279" t="s">
        <v>35</v>
      </c>
      <c r="G57" s="280" t="s">
        <v>438</v>
      </c>
      <c r="H57" s="252" t="s">
        <v>439</v>
      </c>
      <c r="I57" s="247" t="s">
        <v>440</v>
      </c>
      <c r="J57" s="247" t="s">
        <v>441</v>
      </c>
      <c r="K57" s="247" t="s">
        <v>400</v>
      </c>
      <c r="L57" s="281" t="s">
        <v>41</v>
      </c>
      <c r="M57" s="282" t="s">
        <v>442</v>
      </c>
      <c r="N57" s="283" t="s">
        <v>185</v>
      </c>
      <c r="O57" s="281" t="s">
        <v>443</v>
      </c>
      <c r="P57" s="284" t="s">
        <v>71</v>
      </c>
      <c r="Q57" s="281" t="s">
        <v>444</v>
      </c>
      <c r="R57" s="295">
        <v>43160</v>
      </c>
      <c r="S57" s="286"/>
      <c r="T57" s="287" t="s">
        <v>781</v>
      </c>
      <c r="U57" s="288">
        <v>605491</v>
      </c>
      <c r="V57" s="281"/>
      <c r="W57" s="289" t="s">
        <v>35</v>
      </c>
      <c r="X57" s="325">
        <v>6</v>
      </c>
      <c r="Y57" s="325"/>
      <c r="Z57" s="325">
        <v>50</v>
      </c>
      <c r="AA57" s="325">
        <f t="shared" si="3"/>
        <v>50</v>
      </c>
      <c r="AB57" s="325">
        <v>1</v>
      </c>
      <c r="AC57" s="290">
        <v>45</v>
      </c>
      <c r="AD57" s="256">
        <v>45</v>
      </c>
      <c r="AE57" s="262" t="s">
        <v>445</v>
      </c>
      <c r="AF57" s="257" t="s">
        <v>47</v>
      </c>
      <c r="AG57" s="291">
        <f>AI57/AH57</f>
        <v>6</v>
      </c>
      <c r="AH57" s="291">
        <v>3</v>
      </c>
      <c r="AI57" s="291">
        <v>18</v>
      </c>
      <c r="AJ57" s="185" t="s">
        <v>773</v>
      </c>
      <c r="AK57" s="292">
        <v>56</v>
      </c>
    </row>
    <row r="58" spans="1:37" ht="30" customHeight="1" x14ac:dyDescent="0.3">
      <c r="A58" s="277">
        <v>45443</v>
      </c>
      <c r="B58" s="278">
        <v>11851</v>
      </c>
      <c r="C58" s="279" t="s">
        <v>35</v>
      </c>
      <c r="D58" s="279" t="s">
        <v>35</v>
      </c>
      <c r="E58" s="279"/>
      <c r="F58" s="279" t="s">
        <v>35</v>
      </c>
      <c r="G58" s="297" t="s">
        <v>446</v>
      </c>
      <c r="H58" s="251" t="s">
        <v>447</v>
      </c>
      <c r="I58" s="281" t="s">
        <v>448</v>
      </c>
      <c r="J58" s="281" t="s">
        <v>449</v>
      </c>
      <c r="K58" s="281" t="s">
        <v>76</v>
      </c>
      <c r="L58" s="329" t="s">
        <v>41</v>
      </c>
      <c r="M58" s="330" t="s">
        <v>450</v>
      </c>
      <c r="N58" s="320" t="s">
        <v>185</v>
      </c>
      <c r="O58" s="298" t="s">
        <v>451</v>
      </c>
      <c r="P58" s="300" t="s">
        <v>45</v>
      </c>
      <c r="Q58" s="298" t="s">
        <v>452</v>
      </c>
      <c r="R58" s="295">
        <v>34711</v>
      </c>
      <c r="S58" s="286">
        <v>35321</v>
      </c>
      <c r="T58" s="287">
        <v>34739</v>
      </c>
      <c r="U58" s="288">
        <v>327498</v>
      </c>
      <c r="V58" s="281"/>
      <c r="W58" s="289" t="s">
        <v>35</v>
      </c>
      <c r="X58" s="375">
        <v>5</v>
      </c>
      <c r="Y58" s="375"/>
      <c r="Z58" s="325">
        <v>60</v>
      </c>
      <c r="AA58" s="325">
        <f t="shared" si="3"/>
        <v>60</v>
      </c>
      <c r="AB58" s="325">
        <v>1</v>
      </c>
      <c r="AC58" s="302">
        <v>70</v>
      </c>
      <c r="AD58" s="256">
        <v>70</v>
      </c>
      <c r="AE58" s="263" t="s">
        <v>453</v>
      </c>
      <c r="AF58" s="257" t="s">
        <v>56</v>
      </c>
      <c r="AG58" s="291">
        <v>8</v>
      </c>
      <c r="AH58" s="291">
        <v>3</v>
      </c>
      <c r="AI58" s="291">
        <v>24</v>
      </c>
      <c r="AJ58" s="185" t="s">
        <v>773</v>
      </c>
      <c r="AK58" s="292">
        <v>75</v>
      </c>
    </row>
    <row r="59" spans="1:37" ht="30" customHeight="1" x14ac:dyDescent="0.3">
      <c r="A59" s="277">
        <v>45467</v>
      </c>
      <c r="B59" s="281">
        <v>13652</v>
      </c>
      <c r="C59" s="279" t="s">
        <v>35</v>
      </c>
      <c r="D59" s="279" t="s">
        <v>35</v>
      </c>
      <c r="E59" s="279"/>
      <c r="F59" s="279" t="s">
        <v>35</v>
      </c>
      <c r="G59" s="280" t="s">
        <v>454</v>
      </c>
      <c r="H59" s="255" t="s">
        <v>455</v>
      </c>
      <c r="I59" s="281" t="s">
        <v>456</v>
      </c>
      <c r="J59" s="281" t="s">
        <v>457</v>
      </c>
      <c r="K59" s="281" t="s">
        <v>458</v>
      </c>
      <c r="L59" s="281" t="s">
        <v>41</v>
      </c>
      <c r="M59" s="294" t="s">
        <v>459</v>
      </c>
      <c r="N59" s="283" t="s">
        <v>185</v>
      </c>
      <c r="O59" s="281" t="s">
        <v>460</v>
      </c>
      <c r="P59" s="284" t="s">
        <v>45</v>
      </c>
      <c r="Q59" s="281" t="s">
        <v>461</v>
      </c>
      <c r="R59" s="295">
        <v>40183</v>
      </c>
      <c r="S59" s="286">
        <v>35321</v>
      </c>
      <c r="T59" s="287">
        <v>40260</v>
      </c>
      <c r="U59" s="288">
        <v>523799</v>
      </c>
      <c r="V59" s="281"/>
      <c r="W59" s="289" t="s">
        <v>35</v>
      </c>
      <c r="X59" s="325">
        <v>5</v>
      </c>
      <c r="Y59" s="325"/>
      <c r="Z59" s="325">
        <v>60</v>
      </c>
      <c r="AA59" s="325">
        <f t="shared" si="3"/>
        <v>60</v>
      </c>
      <c r="AB59" s="325">
        <v>1</v>
      </c>
      <c r="AC59" s="290">
        <v>61</v>
      </c>
      <c r="AD59" s="256">
        <v>61</v>
      </c>
      <c r="AE59" s="252" t="s">
        <v>462</v>
      </c>
      <c r="AF59" s="257" t="s">
        <v>109</v>
      </c>
      <c r="AG59" s="291">
        <f>AI59/AH59</f>
        <v>6</v>
      </c>
      <c r="AH59" s="291">
        <v>3</v>
      </c>
      <c r="AI59" s="291">
        <v>18</v>
      </c>
      <c r="AJ59" s="185" t="s">
        <v>773</v>
      </c>
      <c r="AK59" s="292">
        <v>56</v>
      </c>
    </row>
    <row r="60" spans="1:37" ht="30" customHeight="1" x14ac:dyDescent="0.3">
      <c r="A60" s="277">
        <v>45446</v>
      </c>
      <c r="B60" s="281">
        <v>11872</v>
      </c>
      <c r="C60" s="279" t="s">
        <v>35</v>
      </c>
      <c r="D60" s="279" t="s">
        <v>35</v>
      </c>
      <c r="E60" s="279" t="s">
        <v>35</v>
      </c>
      <c r="F60" s="279" t="s">
        <v>35</v>
      </c>
      <c r="G60" s="297" t="s">
        <v>463</v>
      </c>
      <c r="H60" s="251" t="s">
        <v>464</v>
      </c>
      <c r="I60" s="281" t="s">
        <v>465</v>
      </c>
      <c r="J60" s="281" t="s">
        <v>466</v>
      </c>
      <c r="K60" s="281" t="s">
        <v>467</v>
      </c>
      <c r="L60" s="281" t="s">
        <v>41</v>
      </c>
      <c r="M60" s="299" t="s">
        <v>468</v>
      </c>
      <c r="N60" s="331" t="s">
        <v>185</v>
      </c>
      <c r="O60" s="298" t="s">
        <v>469</v>
      </c>
      <c r="P60" s="300" t="s">
        <v>71</v>
      </c>
      <c r="Q60" s="298" t="s">
        <v>470</v>
      </c>
      <c r="R60" s="295">
        <v>44677</v>
      </c>
      <c r="S60" s="286"/>
      <c r="T60" s="287">
        <v>44678</v>
      </c>
      <c r="U60" s="288">
        <v>643493</v>
      </c>
      <c r="V60" s="281"/>
      <c r="W60" s="289" t="s">
        <v>35</v>
      </c>
      <c r="X60" s="375">
        <v>5</v>
      </c>
      <c r="Y60" s="375">
        <v>3</v>
      </c>
      <c r="Z60" s="325">
        <v>40</v>
      </c>
      <c r="AA60" s="325">
        <f t="shared" si="3"/>
        <v>43</v>
      </c>
      <c r="AB60" s="325">
        <v>1</v>
      </c>
      <c r="AC60" s="302">
        <v>72</v>
      </c>
      <c r="AD60" s="256">
        <v>72</v>
      </c>
      <c r="AE60" s="262" t="s">
        <v>471</v>
      </c>
      <c r="AF60" s="257" t="s">
        <v>56</v>
      </c>
      <c r="AG60" s="291">
        <f>AI60/AH60</f>
        <v>8</v>
      </c>
      <c r="AH60" s="291">
        <v>3</v>
      </c>
      <c r="AI60" s="291">
        <v>24</v>
      </c>
      <c r="AJ60" s="185" t="s">
        <v>773</v>
      </c>
      <c r="AK60" s="292">
        <v>75</v>
      </c>
    </row>
    <row r="61" spans="1:37" ht="30" customHeight="1" x14ac:dyDescent="0.3">
      <c r="A61" s="277">
        <v>45457</v>
      </c>
      <c r="B61" s="278">
        <v>12540</v>
      </c>
      <c r="C61" s="303" t="s">
        <v>35</v>
      </c>
      <c r="D61" s="303" t="s">
        <v>35</v>
      </c>
      <c r="E61" s="303"/>
      <c r="F61" s="303" t="s">
        <v>35</v>
      </c>
      <c r="G61" s="309">
        <v>3713532835</v>
      </c>
      <c r="H61" s="252" t="s">
        <v>472</v>
      </c>
      <c r="I61" s="278" t="s">
        <v>473</v>
      </c>
      <c r="J61" s="278" t="s">
        <v>474</v>
      </c>
      <c r="K61" s="278" t="s">
        <v>475</v>
      </c>
      <c r="L61" s="278" t="s">
        <v>476</v>
      </c>
      <c r="M61" s="311" t="s">
        <v>280</v>
      </c>
      <c r="N61" s="313" t="s">
        <v>185</v>
      </c>
      <c r="O61" s="278" t="s">
        <v>477</v>
      </c>
      <c r="P61" s="314" t="s">
        <v>45</v>
      </c>
      <c r="Q61" s="278" t="s">
        <v>478</v>
      </c>
      <c r="R61" s="315">
        <v>40280</v>
      </c>
      <c r="S61" s="316">
        <v>40289</v>
      </c>
      <c r="T61" s="317" t="s">
        <v>479</v>
      </c>
      <c r="U61" s="288">
        <v>527419</v>
      </c>
      <c r="V61" s="278"/>
      <c r="W61" s="289" t="s">
        <v>35</v>
      </c>
      <c r="X61" s="325">
        <v>5</v>
      </c>
      <c r="Y61" s="325"/>
      <c r="Z61" s="325">
        <v>60</v>
      </c>
      <c r="AA61" s="325">
        <f t="shared" si="3"/>
        <v>60</v>
      </c>
      <c r="AB61" s="325">
        <v>1</v>
      </c>
      <c r="AC61" s="290">
        <v>94</v>
      </c>
      <c r="AD61" s="256">
        <v>94</v>
      </c>
      <c r="AE61" s="264" t="s">
        <v>480</v>
      </c>
      <c r="AF61" s="257" t="s">
        <v>56</v>
      </c>
      <c r="AG61" s="291">
        <v>6</v>
      </c>
      <c r="AH61" s="291">
        <v>3</v>
      </c>
      <c r="AI61" s="291">
        <v>18</v>
      </c>
      <c r="AJ61" s="185" t="s">
        <v>773</v>
      </c>
      <c r="AK61" s="292">
        <v>56</v>
      </c>
    </row>
    <row r="62" spans="1:37" ht="30" customHeight="1" x14ac:dyDescent="0.3">
      <c r="A62" s="304">
        <v>45421</v>
      </c>
      <c r="B62" s="278">
        <v>10030</v>
      </c>
      <c r="C62" s="279" t="s">
        <v>35</v>
      </c>
      <c r="D62" s="279" t="s">
        <v>35</v>
      </c>
      <c r="E62" s="279"/>
      <c r="F62" s="279" t="s">
        <v>35</v>
      </c>
      <c r="G62" s="297" t="s">
        <v>200</v>
      </c>
      <c r="H62" s="251" t="s">
        <v>481</v>
      </c>
      <c r="I62" s="281" t="s">
        <v>482</v>
      </c>
      <c r="J62" s="281" t="s">
        <v>483</v>
      </c>
      <c r="K62" s="281" t="s">
        <v>204</v>
      </c>
      <c r="L62" s="298" t="s">
        <v>484</v>
      </c>
      <c r="M62" s="299" t="s">
        <v>42</v>
      </c>
      <c r="N62" s="320" t="s">
        <v>185</v>
      </c>
      <c r="O62" s="281" t="s">
        <v>485</v>
      </c>
      <c r="P62" s="284" t="s">
        <v>45</v>
      </c>
      <c r="Q62" s="281" t="s">
        <v>486</v>
      </c>
      <c r="R62" s="295">
        <v>44294</v>
      </c>
      <c r="S62" s="286"/>
      <c r="T62" s="287">
        <v>33302</v>
      </c>
      <c r="U62" s="288">
        <v>300261</v>
      </c>
      <c r="V62" s="281"/>
      <c r="W62" s="289" t="s">
        <v>35</v>
      </c>
      <c r="X62" s="375">
        <v>4</v>
      </c>
      <c r="Y62" s="375"/>
      <c r="Z62" s="325">
        <v>60</v>
      </c>
      <c r="AA62" s="325">
        <f t="shared" si="3"/>
        <v>60</v>
      </c>
      <c r="AB62" s="325">
        <v>1</v>
      </c>
      <c r="AC62" s="332">
        <v>49</v>
      </c>
      <c r="AD62" s="256">
        <v>49</v>
      </c>
      <c r="AE62" s="252" t="s">
        <v>487</v>
      </c>
      <c r="AF62" s="257" t="s">
        <v>151</v>
      </c>
      <c r="AG62" s="291">
        <f>AI62/AH62</f>
        <v>6</v>
      </c>
      <c r="AH62" s="291">
        <v>3</v>
      </c>
      <c r="AI62" s="291">
        <v>18</v>
      </c>
      <c r="AJ62" s="185" t="s">
        <v>773</v>
      </c>
      <c r="AK62" s="292">
        <v>56</v>
      </c>
    </row>
    <row r="63" spans="1:37" ht="30" customHeight="1" x14ac:dyDescent="0.3">
      <c r="A63" s="277">
        <v>45399</v>
      </c>
      <c r="B63" s="281">
        <v>8188</v>
      </c>
      <c r="C63" s="279" t="s">
        <v>35</v>
      </c>
      <c r="D63" s="279" t="s">
        <v>35</v>
      </c>
      <c r="E63" s="279"/>
      <c r="F63" s="279" t="s">
        <v>35</v>
      </c>
      <c r="G63" s="309">
        <v>3207710110</v>
      </c>
      <c r="H63" s="255" t="s">
        <v>488</v>
      </c>
      <c r="I63" s="281" t="s">
        <v>489</v>
      </c>
      <c r="J63" s="281" t="s">
        <v>490</v>
      </c>
      <c r="K63" s="281" t="s">
        <v>491</v>
      </c>
      <c r="L63" s="281" t="s">
        <v>41</v>
      </c>
      <c r="M63" s="311" t="s">
        <v>280</v>
      </c>
      <c r="N63" s="283" t="s">
        <v>185</v>
      </c>
      <c r="O63" s="281" t="s">
        <v>281</v>
      </c>
      <c r="P63" s="284" t="s">
        <v>282</v>
      </c>
      <c r="Q63" s="281" t="s">
        <v>492</v>
      </c>
      <c r="R63" s="295">
        <v>35375</v>
      </c>
      <c r="S63" s="284"/>
      <c r="T63" s="287">
        <v>36021</v>
      </c>
      <c r="U63" s="288">
        <v>403900</v>
      </c>
      <c r="V63" s="281"/>
      <c r="W63" s="289" t="s">
        <v>35</v>
      </c>
      <c r="X63" s="325">
        <v>4</v>
      </c>
      <c r="Y63" s="325"/>
      <c r="Z63" s="325">
        <v>60</v>
      </c>
      <c r="AA63" s="325">
        <f t="shared" si="3"/>
        <v>60</v>
      </c>
      <c r="AB63" s="325">
        <v>1</v>
      </c>
      <c r="AC63" s="321">
        <v>9</v>
      </c>
      <c r="AD63" s="256">
        <v>9</v>
      </c>
      <c r="AE63" s="252" t="s">
        <v>493</v>
      </c>
      <c r="AF63" s="257" t="s">
        <v>151</v>
      </c>
      <c r="AG63" s="291">
        <v>6</v>
      </c>
      <c r="AH63" s="291">
        <v>3</v>
      </c>
      <c r="AI63" s="291">
        <v>18</v>
      </c>
      <c r="AJ63" s="185" t="s">
        <v>773</v>
      </c>
      <c r="AK63" s="292">
        <v>56</v>
      </c>
    </row>
    <row r="64" spans="1:37" ht="30" customHeight="1" x14ac:dyDescent="0.3">
      <c r="A64" s="277">
        <v>45467</v>
      </c>
      <c r="B64" s="281">
        <v>13578</v>
      </c>
      <c r="C64" s="279" t="s">
        <v>35</v>
      </c>
      <c r="D64" s="279" t="s">
        <v>35</v>
      </c>
      <c r="E64" s="279" t="s">
        <v>35</v>
      </c>
      <c r="F64" s="279" t="s">
        <v>35</v>
      </c>
      <c r="G64" s="280" t="s">
        <v>494</v>
      </c>
      <c r="H64" s="252" t="s">
        <v>495</v>
      </c>
      <c r="I64" s="281" t="s">
        <v>496</v>
      </c>
      <c r="J64" s="281" t="s">
        <v>497</v>
      </c>
      <c r="K64" s="281" t="s">
        <v>204</v>
      </c>
      <c r="L64" s="281" t="s">
        <v>41</v>
      </c>
      <c r="M64" s="282" t="s">
        <v>498</v>
      </c>
      <c r="N64" s="283" t="s">
        <v>185</v>
      </c>
      <c r="O64" s="281" t="s">
        <v>394</v>
      </c>
      <c r="P64" s="284" t="s">
        <v>71</v>
      </c>
      <c r="Q64" s="281" t="s">
        <v>499</v>
      </c>
      <c r="R64" s="295">
        <v>36983</v>
      </c>
      <c r="S64" s="286"/>
      <c r="T64" s="287">
        <v>37039</v>
      </c>
      <c r="U64" s="288">
        <v>433021</v>
      </c>
      <c r="V64" s="281"/>
      <c r="W64" s="289" t="s">
        <v>35</v>
      </c>
      <c r="X64" s="325">
        <v>4</v>
      </c>
      <c r="Y64" s="325">
        <v>3</v>
      </c>
      <c r="Z64" s="325">
        <v>60</v>
      </c>
      <c r="AA64" s="325">
        <f t="shared" si="3"/>
        <v>63</v>
      </c>
      <c r="AB64" s="325">
        <v>1</v>
      </c>
      <c r="AC64" s="290">
        <v>74</v>
      </c>
      <c r="AD64" s="256">
        <v>74</v>
      </c>
      <c r="AE64" s="252" t="s">
        <v>500</v>
      </c>
      <c r="AF64" s="257" t="s">
        <v>56</v>
      </c>
      <c r="AG64" s="291">
        <v>8</v>
      </c>
      <c r="AH64" s="291">
        <v>3</v>
      </c>
      <c r="AI64" s="291">
        <v>24</v>
      </c>
      <c r="AJ64" s="185" t="s">
        <v>773</v>
      </c>
      <c r="AK64" s="292">
        <v>75</v>
      </c>
    </row>
    <row r="65" spans="1:37" ht="30" customHeight="1" x14ac:dyDescent="0.3">
      <c r="A65" s="277">
        <v>45399</v>
      </c>
      <c r="B65" s="278">
        <v>8182</v>
      </c>
      <c r="C65" s="279" t="s">
        <v>35</v>
      </c>
      <c r="D65" s="279" t="s">
        <v>35</v>
      </c>
      <c r="E65" s="279"/>
      <c r="F65" s="279" t="s">
        <v>35</v>
      </c>
      <c r="G65" s="280" t="s">
        <v>501</v>
      </c>
      <c r="H65" s="254" t="s">
        <v>787</v>
      </c>
      <c r="I65" s="281" t="s">
        <v>503</v>
      </c>
      <c r="J65" s="281" t="s">
        <v>504</v>
      </c>
      <c r="K65" s="281" t="s">
        <v>303</v>
      </c>
      <c r="L65" s="281" t="s">
        <v>505</v>
      </c>
      <c r="M65" s="311" t="s">
        <v>280</v>
      </c>
      <c r="N65" s="283" t="s">
        <v>185</v>
      </c>
      <c r="O65" s="281" t="s">
        <v>506</v>
      </c>
      <c r="P65" s="284" t="s">
        <v>45</v>
      </c>
      <c r="Q65" s="281" t="s">
        <v>507</v>
      </c>
      <c r="R65" s="295">
        <v>37988</v>
      </c>
      <c r="S65" s="286"/>
      <c r="T65" s="287">
        <v>38126</v>
      </c>
      <c r="U65" s="288">
        <v>461186</v>
      </c>
      <c r="V65" s="281"/>
      <c r="W65" s="289" t="s">
        <v>35</v>
      </c>
      <c r="X65" s="325">
        <v>4</v>
      </c>
      <c r="Y65" s="325"/>
      <c r="Z65" s="325">
        <v>60</v>
      </c>
      <c r="AA65" s="325">
        <f t="shared" si="3"/>
        <v>60</v>
      </c>
      <c r="AB65" s="325">
        <v>1</v>
      </c>
      <c r="AC65" s="290">
        <v>92</v>
      </c>
      <c r="AD65" s="256">
        <v>92</v>
      </c>
      <c r="AE65" s="251" t="s">
        <v>502</v>
      </c>
      <c r="AF65" s="257" t="s">
        <v>56</v>
      </c>
      <c r="AG65" s="291">
        <v>6</v>
      </c>
      <c r="AH65" s="291">
        <v>3</v>
      </c>
      <c r="AI65" s="291">
        <v>18</v>
      </c>
      <c r="AJ65" s="185" t="s">
        <v>773</v>
      </c>
      <c r="AK65" s="292">
        <v>56</v>
      </c>
    </row>
    <row r="66" spans="1:37" ht="30" customHeight="1" x14ac:dyDescent="0.3">
      <c r="A66" s="277">
        <v>45399</v>
      </c>
      <c r="B66" s="281">
        <v>8190</v>
      </c>
      <c r="C66" s="303" t="s">
        <v>35</v>
      </c>
      <c r="D66" s="303" t="s">
        <v>35</v>
      </c>
      <c r="E66" s="303"/>
      <c r="F66" s="303" t="s">
        <v>35</v>
      </c>
      <c r="G66" s="280" t="s">
        <v>508</v>
      </c>
      <c r="H66" s="255" t="s">
        <v>509</v>
      </c>
      <c r="I66" s="247" t="s">
        <v>510</v>
      </c>
      <c r="J66" s="247" t="s">
        <v>511</v>
      </c>
      <c r="K66" s="281" t="s">
        <v>303</v>
      </c>
      <c r="L66" s="278" t="s">
        <v>484</v>
      </c>
      <c r="M66" s="311" t="s">
        <v>280</v>
      </c>
      <c r="N66" s="283" t="s">
        <v>185</v>
      </c>
      <c r="O66" s="281" t="s">
        <v>281</v>
      </c>
      <c r="P66" s="284" t="s">
        <v>45</v>
      </c>
      <c r="Q66" s="281" t="s">
        <v>512</v>
      </c>
      <c r="R66" s="295">
        <v>41381</v>
      </c>
      <c r="S66" s="286">
        <v>41404</v>
      </c>
      <c r="T66" s="287">
        <v>41404</v>
      </c>
      <c r="U66" s="288">
        <v>559404</v>
      </c>
      <c r="V66" s="281"/>
      <c r="W66" s="289" t="s">
        <v>35</v>
      </c>
      <c r="X66" s="325">
        <v>4</v>
      </c>
      <c r="Y66" s="325"/>
      <c r="Z66" s="325">
        <v>60</v>
      </c>
      <c r="AA66" s="325">
        <f t="shared" si="3"/>
        <v>60</v>
      </c>
      <c r="AB66" s="325">
        <v>1</v>
      </c>
      <c r="AC66" s="290">
        <v>79</v>
      </c>
      <c r="AD66" s="256">
        <v>79</v>
      </c>
      <c r="AE66" s="262" t="s">
        <v>513</v>
      </c>
      <c r="AF66" s="185" t="s">
        <v>56</v>
      </c>
      <c r="AG66" s="291">
        <v>6</v>
      </c>
      <c r="AH66" s="291">
        <v>3</v>
      </c>
      <c r="AI66" s="291">
        <v>18</v>
      </c>
      <c r="AJ66" s="185" t="s">
        <v>773</v>
      </c>
      <c r="AK66" s="292">
        <v>56</v>
      </c>
    </row>
    <row r="67" spans="1:37" ht="30" customHeight="1" x14ac:dyDescent="0.3">
      <c r="A67" s="277">
        <v>45418</v>
      </c>
      <c r="B67" s="281">
        <v>12114</v>
      </c>
      <c r="C67" s="303" t="s">
        <v>35</v>
      </c>
      <c r="D67" s="303" t="s">
        <v>35</v>
      </c>
      <c r="E67" s="303"/>
      <c r="F67" s="303" t="s">
        <v>35</v>
      </c>
      <c r="G67" s="309">
        <v>805093970</v>
      </c>
      <c r="H67" s="252" t="s">
        <v>788</v>
      </c>
      <c r="I67" s="281" t="s">
        <v>515</v>
      </c>
      <c r="J67" s="281" t="s">
        <v>516</v>
      </c>
      <c r="K67" s="281"/>
      <c r="L67" s="281" t="s">
        <v>41</v>
      </c>
      <c r="M67" s="311" t="s">
        <v>42</v>
      </c>
      <c r="N67" s="283" t="s">
        <v>185</v>
      </c>
      <c r="O67" s="281" t="s">
        <v>236</v>
      </c>
      <c r="P67" s="284" t="s">
        <v>71</v>
      </c>
      <c r="Q67" s="281" t="s">
        <v>517</v>
      </c>
      <c r="R67" s="295">
        <v>39459</v>
      </c>
      <c r="S67" s="286"/>
      <c r="T67" s="287">
        <v>39703</v>
      </c>
      <c r="U67" s="288">
        <v>508583</v>
      </c>
      <c r="V67" s="281"/>
      <c r="W67" s="289" t="s">
        <v>35</v>
      </c>
      <c r="X67" s="325">
        <v>3</v>
      </c>
      <c r="Y67" s="325"/>
      <c r="Z67" s="325">
        <v>60</v>
      </c>
      <c r="AA67" s="325">
        <f t="shared" si="3"/>
        <v>60</v>
      </c>
      <c r="AB67" s="325">
        <v>1</v>
      </c>
      <c r="AC67" s="290">
        <v>80</v>
      </c>
      <c r="AD67" s="256">
        <v>80</v>
      </c>
      <c r="AE67" s="262" t="s">
        <v>518</v>
      </c>
      <c r="AF67" s="185" t="s">
        <v>56</v>
      </c>
      <c r="AG67" s="291">
        <v>6</v>
      </c>
      <c r="AH67" s="291">
        <v>3</v>
      </c>
      <c r="AI67" s="291">
        <v>18</v>
      </c>
      <c r="AJ67" s="185" t="s">
        <v>773</v>
      </c>
      <c r="AK67" s="292">
        <v>56</v>
      </c>
    </row>
    <row r="68" spans="1:37" ht="30" customHeight="1" x14ac:dyDescent="0.3">
      <c r="A68" s="277">
        <v>45449</v>
      </c>
      <c r="B68" s="281">
        <v>12196</v>
      </c>
      <c r="C68" s="279" t="s">
        <v>35</v>
      </c>
      <c r="D68" s="279" t="s">
        <v>35</v>
      </c>
      <c r="E68" s="279"/>
      <c r="F68" s="279" t="s">
        <v>35</v>
      </c>
      <c r="G68" s="280" t="s">
        <v>519</v>
      </c>
      <c r="H68" s="255" t="s">
        <v>789</v>
      </c>
      <c r="I68" s="281" t="s">
        <v>521</v>
      </c>
      <c r="J68" s="281" t="s">
        <v>522</v>
      </c>
      <c r="K68" s="281" t="s">
        <v>204</v>
      </c>
      <c r="L68" s="281" t="s">
        <v>96</v>
      </c>
      <c r="M68" s="311" t="s">
        <v>280</v>
      </c>
      <c r="N68" s="283" t="s">
        <v>185</v>
      </c>
      <c r="O68" s="281" t="s">
        <v>281</v>
      </c>
      <c r="P68" s="284" t="s">
        <v>45</v>
      </c>
      <c r="Q68" s="281" t="s">
        <v>523</v>
      </c>
      <c r="R68" s="295">
        <v>40150</v>
      </c>
      <c r="S68" s="286"/>
      <c r="T68" s="287">
        <v>40239</v>
      </c>
      <c r="U68" s="288">
        <v>523295</v>
      </c>
      <c r="V68" s="281"/>
      <c r="W68" s="289" t="s">
        <v>35</v>
      </c>
      <c r="X68" s="325">
        <v>3</v>
      </c>
      <c r="Y68" s="325"/>
      <c r="Z68" s="325">
        <v>60</v>
      </c>
      <c r="AA68" s="325">
        <f t="shared" si="3"/>
        <v>60</v>
      </c>
      <c r="AB68" s="325">
        <v>1</v>
      </c>
      <c r="AC68" s="321">
        <v>12</v>
      </c>
      <c r="AD68" s="256">
        <v>12</v>
      </c>
      <c r="AE68" s="252" t="s">
        <v>789</v>
      </c>
      <c r="AF68" s="257" t="s">
        <v>151</v>
      </c>
      <c r="AG68" s="291">
        <v>8</v>
      </c>
      <c r="AH68" s="291">
        <v>3</v>
      </c>
      <c r="AI68" s="291">
        <v>24</v>
      </c>
      <c r="AJ68" s="185" t="s">
        <v>773</v>
      </c>
      <c r="AK68" s="292">
        <v>75</v>
      </c>
    </row>
    <row r="69" spans="1:37" ht="30" customHeight="1" x14ac:dyDescent="0.3">
      <c r="A69" s="277">
        <v>45462</v>
      </c>
      <c r="B69" s="281">
        <v>13221</v>
      </c>
      <c r="C69" s="279" t="s">
        <v>35</v>
      </c>
      <c r="D69" s="279" t="s">
        <v>35</v>
      </c>
      <c r="E69" s="279"/>
      <c r="F69" s="279" t="s">
        <v>35</v>
      </c>
      <c r="G69" s="280" t="s">
        <v>524</v>
      </c>
      <c r="H69" s="252" t="s">
        <v>525</v>
      </c>
      <c r="I69" s="281" t="s">
        <v>526</v>
      </c>
      <c r="J69" s="281" t="s">
        <v>527</v>
      </c>
      <c r="K69" s="281" t="s">
        <v>528</v>
      </c>
      <c r="L69" s="278" t="s">
        <v>41</v>
      </c>
      <c r="M69" s="282" t="s">
        <v>529</v>
      </c>
      <c r="N69" s="283" t="s">
        <v>185</v>
      </c>
      <c r="O69" s="281" t="s">
        <v>530</v>
      </c>
      <c r="P69" s="284" t="s">
        <v>45</v>
      </c>
      <c r="Q69" s="281" t="s">
        <v>531</v>
      </c>
      <c r="R69" s="295">
        <v>40738</v>
      </c>
      <c r="S69" s="286">
        <v>40746</v>
      </c>
      <c r="T69" s="287">
        <v>40746</v>
      </c>
      <c r="U69" s="288">
        <v>430064</v>
      </c>
      <c r="V69" s="281"/>
      <c r="W69" s="289" t="s">
        <v>35</v>
      </c>
      <c r="X69" s="325">
        <v>3</v>
      </c>
      <c r="Y69" s="325"/>
      <c r="Z69" s="325">
        <v>60</v>
      </c>
      <c r="AA69" s="325">
        <f t="shared" si="3"/>
        <v>60</v>
      </c>
      <c r="AB69" s="325">
        <v>1</v>
      </c>
      <c r="AC69" s="290">
        <v>38</v>
      </c>
      <c r="AD69" s="256">
        <v>38</v>
      </c>
      <c r="AE69" s="247" t="s">
        <v>525</v>
      </c>
      <c r="AF69" s="257" t="s">
        <v>47</v>
      </c>
      <c r="AG69" s="291">
        <f>AI69/AH69</f>
        <v>6</v>
      </c>
      <c r="AH69" s="291">
        <v>3</v>
      </c>
      <c r="AI69" s="291">
        <v>18</v>
      </c>
      <c r="AJ69" s="185" t="s">
        <v>773</v>
      </c>
      <c r="AK69" s="292">
        <v>56</v>
      </c>
    </row>
    <row r="70" spans="1:37" ht="30" customHeight="1" x14ac:dyDescent="0.3">
      <c r="A70" s="277">
        <v>45418</v>
      </c>
      <c r="B70" s="278">
        <v>9689</v>
      </c>
      <c r="C70" s="279" t="s">
        <v>35</v>
      </c>
      <c r="D70" s="279" t="s">
        <v>35</v>
      </c>
      <c r="E70" s="279"/>
      <c r="F70" s="279" t="s">
        <v>35</v>
      </c>
      <c r="G70" s="280" t="s">
        <v>532</v>
      </c>
      <c r="H70" s="252" t="s">
        <v>533</v>
      </c>
      <c r="I70" s="281" t="s">
        <v>534</v>
      </c>
      <c r="J70" s="281" t="s">
        <v>535</v>
      </c>
      <c r="K70" s="281" t="s">
        <v>536</v>
      </c>
      <c r="L70" s="278" t="s">
        <v>41</v>
      </c>
      <c r="M70" s="282" t="s">
        <v>537</v>
      </c>
      <c r="N70" s="283" t="s">
        <v>185</v>
      </c>
      <c r="O70" s="281" t="s">
        <v>236</v>
      </c>
      <c r="P70" s="284" t="s">
        <v>45</v>
      </c>
      <c r="Q70" s="281" t="s">
        <v>538</v>
      </c>
      <c r="R70" s="285">
        <v>32041</v>
      </c>
      <c r="S70" s="286"/>
      <c r="T70" s="287">
        <v>32049</v>
      </c>
      <c r="U70" s="288">
        <v>273355</v>
      </c>
      <c r="V70" s="281"/>
      <c r="W70" s="289" t="s">
        <v>35</v>
      </c>
      <c r="X70" s="325">
        <v>2</v>
      </c>
      <c r="Y70" s="325"/>
      <c r="Z70" s="325">
        <v>60</v>
      </c>
      <c r="AA70" s="325">
        <f t="shared" si="3"/>
        <v>60</v>
      </c>
      <c r="AB70" s="325">
        <v>1</v>
      </c>
      <c r="AC70" s="290">
        <v>73</v>
      </c>
      <c r="AD70" s="256">
        <v>73</v>
      </c>
      <c r="AE70" s="247" t="s">
        <v>539</v>
      </c>
      <c r="AF70" s="257" t="s">
        <v>56</v>
      </c>
      <c r="AG70" s="291">
        <v>8</v>
      </c>
      <c r="AH70" s="291">
        <v>3</v>
      </c>
      <c r="AI70" s="291">
        <v>24</v>
      </c>
      <c r="AJ70" s="185" t="s">
        <v>773</v>
      </c>
      <c r="AK70" s="292">
        <v>75</v>
      </c>
    </row>
    <row r="71" spans="1:37" ht="30" customHeight="1" x14ac:dyDescent="0.3">
      <c r="A71" s="277">
        <v>45298</v>
      </c>
      <c r="B71" s="281">
        <v>12356</v>
      </c>
      <c r="C71" s="279" t="s">
        <v>35</v>
      </c>
      <c r="D71" s="279" t="s">
        <v>35</v>
      </c>
      <c r="E71" s="279"/>
      <c r="F71" s="279" t="s">
        <v>35</v>
      </c>
      <c r="G71" s="280" t="s">
        <v>540</v>
      </c>
      <c r="H71" s="252" t="s">
        <v>541</v>
      </c>
      <c r="I71" s="281" t="s">
        <v>542</v>
      </c>
      <c r="J71" s="281" t="s">
        <v>543</v>
      </c>
      <c r="K71" s="281" t="s">
        <v>544</v>
      </c>
      <c r="L71" s="281" t="s">
        <v>41</v>
      </c>
      <c r="M71" s="282" t="s">
        <v>545</v>
      </c>
      <c r="N71" s="283" t="s">
        <v>185</v>
      </c>
      <c r="O71" s="281" t="s">
        <v>196</v>
      </c>
      <c r="P71" s="284" t="s">
        <v>282</v>
      </c>
      <c r="Q71" s="281" t="s">
        <v>546</v>
      </c>
      <c r="R71" s="295">
        <v>41318</v>
      </c>
      <c r="S71" s="286"/>
      <c r="T71" s="287">
        <v>41318</v>
      </c>
      <c r="U71" s="288">
        <v>556197</v>
      </c>
      <c r="V71" s="281"/>
      <c r="W71" s="289" t="s">
        <v>35</v>
      </c>
      <c r="X71" s="325">
        <v>2</v>
      </c>
      <c r="Y71" s="325"/>
      <c r="Z71" s="325">
        <v>60</v>
      </c>
      <c r="AA71" s="325">
        <f t="shared" si="3"/>
        <v>60</v>
      </c>
      <c r="AB71" s="325">
        <v>1</v>
      </c>
      <c r="AC71" s="290">
        <v>93</v>
      </c>
      <c r="AD71" s="256">
        <v>93</v>
      </c>
      <c r="AE71" s="257" t="s">
        <v>541</v>
      </c>
      <c r="AF71" s="257" t="s">
        <v>56</v>
      </c>
      <c r="AG71" s="291">
        <v>6</v>
      </c>
      <c r="AH71" s="291">
        <v>3</v>
      </c>
      <c r="AI71" s="291">
        <v>18</v>
      </c>
      <c r="AJ71" s="185" t="s">
        <v>773</v>
      </c>
      <c r="AK71" s="292">
        <v>56</v>
      </c>
    </row>
    <row r="72" spans="1:37" ht="30" customHeight="1" x14ac:dyDescent="0.3">
      <c r="A72" s="277">
        <v>45369</v>
      </c>
      <c r="B72" s="281">
        <v>6057</v>
      </c>
      <c r="C72" s="303" t="s">
        <v>35</v>
      </c>
      <c r="D72" s="303" t="s">
        <v>35</v>
      </c>
      <c r="E72" s="303"/>
      <c r="F72" s="303" t="s">
        <v>35</v>
      </c>
      <c r="G72" s="309">
        <v>3493820438</v>
      </c>
      <c r="H72" s="252" t="s">
        <v>547</v>
      </c>
      <c r="I72" s="281" t="s">
        <v>548</v>
      </c>
      <c r="J72" s="281" t="s">
        <v>549</v>
      </c>
      <c r="K72" s="281" t="s">
        <v>40</v>
      </c>
      <c r="L72" s="281" t="s">
        <v>41</v>
      </c>
      <c r="M72" s="333" t="s">
        <v>317</v>
      </c>
      <c r="N72" s="283" t="s">
        <v>185</v>
      </c>
      <c r="O72" s="281" t="s">
        <v>550</v>
      </c>
      <c r="P72" s="284" t="s">
        <v>45</v>
      </c>
      <c r="Q72" s="281" t="s">
        <v>551</v>
      </c>
      <c r="R72" s="295">
        <v>43200</v>
      </c>
      <c r="S72" s="286"/>
      <c r="T72" s="287">
        <v>43206</v>
      </c>
      <c r="U72" s="288">
        <v>607990</v>
      </c>
      <c r="V72" s="281"/>
      <c r="W72" s="289" t="s">
        <v>35</v>
      </c>
      <c r="X72" s="325">
        <v>2</v>
      </c>
      <c r="Y72" s="325"/>
      <c r="Z72" s="325">
        <v>60</v>
      </c>
      <c r="AA72" s="325">
        <f t="shared" si="3"/>
        <v>60</v>
      </c>
      <c r="AB72" s="325">
        <v>1</v>
      </c>
      <c r="AC72" s="290">
        <v>32</v>
      </c>
      <c r="AD72" s="256">
        <v>32</v>
      </c>
      <c r="AE72" s="247" t="s">
        <v>552</v>
      </c>
      <c r="AF72" s="257" t="s">
        <v>47</v>
      </c>
      <c r="AG72" s="291">
        <v>3</v>
      </c>
      <c r="AH72" s="291">
        <v>3</v>
      </c>
      <c r="AI72" s="291">
        <v>9</v>
      </c>
      <c r="AJ72" s="185" t="s">
        <v>773</v>
      </c>
      <c r="AK72" s="292">
        <v>28</v>
      </c>
    </row>
    <row r="73" spans="1:37" ht="30" customHeight="1" x14ac:dyDescent="0.3">
      <c r="A73" s="304">
        <v>45421</v>
      </c>
      <c r="B73" s="278">
        <v>10043</v>
      </c>
      <c r="C73" s="279" t="s">
        <v>35</v>
      </c>
      <c r="D73" s="279" t="s">
        <v>35</v>
      </c>
      <c r="E73" s="279"/>
      <c r="F73" s="279" t="s">
        <v>35</v>
      </c>
      <c r="G73" s="297" t="s">
        <v>200</v>
      </c>
      <c r="H73" s="251" t="s">
        <v>553</v>
      </c>
      <c r="I73" s="281" t="s">
        <v>554</v>
      </c>
      <c r="J73" s="281" t="s">
        <v>555</v>
      </c>
      <c r="K73" s="281" t="s">
        <v>204</v>
      </c>
      <c r="L73" s="298" t="s">
        <v>556</v>
      </c>
      <c r="M73" s="299" t="s">
        <v>42</v>
      </c>
      <c r="N73" s="320" t="s">
        <v>185</v>
      </c>
      <c r="O73" s="281" t="s">
        <v>485</v>
      </c>
      <c r="P73" s="284" t="s">
        <v>45</v>
      </c>
      <c r="Q73" s="281" t="s">
        <v>557</v>
      </c>
      <c r="R73" s="295">
        <v>33302</v>
      </c>
      <c r="S73" s="286"/>
      <c r="T73" s="287">
        <v>33302</v>
      </c>
      <c r="U73" s="288">
        <v>300216</v>
      </c>
      <c r="V73" s="281"/>
      <c r="W73" s="289" t="s">
        <v>35</v>
      </c>
      <c r="X73" s="375">
        <v>1</v>
      </c>
      <c r="Y73" s="375"/>
      <c r="Z73" s="325">
        <v>60</v>
      </c>
      <c r="AA73" s="325">
        <f t="shared" si="3"/>
        <v>60</v>
      </c>
      <c r="AB73" s="325">
        <v>1</v>
      </c>
      <c r="AC73" s="302">
        <v>63</v>
      </c>
      <c r="AD73" s="256">
        <v>63</v>
      </c>
      <c r="AE73" s="247" t="s">
        <v>553</v>
      </c>
      <c r="AF73" s="257" t="s">
        <v>109</v>
      </c>
      <c r="AG73" s="291">
        <f>AI73/AH73</f>
        <v>6</v>
      </c>
      <c r="AH73" s="291">
        <v>3</v>
      </c>
      <c r="AI73" s="291">
        <v>18</v>
      </c>
      <c r="AJ73" s="185" t="s">
        <v>773</v>
      </c>
      <c r="AK73" s="292">
        <v>56</v>
      </c>
    </row>
    <row r="74" spans="1:37" ht="30" customHeight="1" x14ac:dyDescent="0.3">
      <c r="A74" s="277">
        <v>45399</v>
      </c>
      <c r="B74" s="281">
        <v>8198</v>
      </c>
      <c r="C74" s="279" t="s">
        <v>35</v>
      </c>
      <c r="D74" s="279"/>
      <c r="E74" s="279"/>
      <c r="F74" s="279" t="s">
        <v>35</v>
      </c>
      <c r="G74" s="280" t="s">
        <v>558</v>
      </c>
      <c r="H74" s="252" t="s">
        <v>559</v>
      </c>
      <c r="I74" s="281" t="s">
        <v>560</v>
      </c>
      <c r="J74" s="281" t="s">
        <v>561</v>
      </c>
      <c r="K74" s="281" t="s">
        <v>303</v>
      </c>
      <c r="L74" s="278" t="s">
        <v>41</v>
      </c>
      <c r="M74" s="282" t="s">
        <v>280</v>
      </c>
      <c r="N74" s="283" t="s">
        <v>185</v>
      </c>
      <c r="O74" s="281" t="s">
        <v>281</v>
      </c>
      <c r="P74" s="284" t="s">
        <v>45</v>
      </c>
      <c r="Q74" s="281" t="s">
        <v>562</v>
      </c>
      <c r="R74" s="295">
        <v>36333</v>
      </c>
      <c r="S74" s="286"/>
      <c r="T74" s="287">
        <v>36333</v>
      </c>
      <c r="U74" s="288">
        <v>413137</v>
      </c>
      <c r="V74" s="281"/>
      <c r="W74" s="289" t="s">
        <v>35</v>
      </c>
      <c r="X74" s="325">
        <v>1</v>
      </c>
      <c r="Y74" s="325"/>
      <c r="Z74" s="325">
        <v>60</v>
      </c>
      <c r="AA74" s="325">
        <f t="shared" si="3"/>
        <v>60</v>
      </c>
      <c r="AB74" s="325">
        <v>1</v>
      </c>
      <c r="AC74" s="290">
        <v>83</v>
      </c>
      <c r="AD74" s="256">
        <v>83</v>
      </c>
      <c r="AE74" s="259" t="s">
        <v>563</v>
      </c>
      <c r="AF74" s="185" t="s">
        <v>56</v>
      </c>
      <c r="AG74" s="291">
        <v>6</v>
      </c>
      <c r="AH74" s="291">
        <v>3</v>
      </c>
      <c r="AI74" s="291">
        <v>18</v>
      </c>
      <c r="AJ74" s="185" t="s">
        <v>773</v>
      </c>
      <c r="AK74" s="292">
        <v>56</v>
      </c>
    </row>
    <row r="75" spans="1:37" ht="30" customHeight="1" x14ac:dyDescent="0.3">
      <c r="A75" s="304">
        <v>45399</v>
      </c>
      <c r="B75" s="278">
        <v>8194</v>
      </c>
      <c r="C75" s="279" t="s">
        <v>35</v>
      </c>
      <c r="D75" s="279" t="s">
        <v>35</v>
      </c>
      <c r="E75" s="279"/>
      <c r="F75" s="279" t="s">
        <v>35</v>
      </c>
      <c r="G75" s="297" t="s">
        <v>564</v>
      </c>
      <c r="H75" s="252" t="s">
        <v>565</v>
      </c>
      <c r="I75" s="281" t="s">
        <v>566</v>
      </c>
      <c r="J75" s="281" t="s">
        <v>567</v>
      </c>
      <c r="K75" s="281" t="s">
        <v>303</v>
      </c>
      <c r="L75" s="278" t="s">
        <v>41</v>
      </c>
      <c r="M75" s="311" t="s">
        <v>280</v>
      </c>
      <c r="N75" s="283" t="s">
        <v>185</v>
      </c>
      <c r="O75" s="281" t="s">
        <v>568</v>
      </c>
      <c r="P75" s="284" t="s">
        <v>282</v>
      </c>
      <c r="Q75" s="281" t="s">
        <v>569</v>
      </c>
      <c r="R75" s="295">
        <v>41417</v>
      </c>
      <c r="S75" s="286"/>
      <c r="T75" s="287">
        <v>41442</v>
      </c>
      <c r="U75" s="288">
        <v>560423</v>
      </c>
      <c r="V75" s="281"/>
      <c r="W75" s="289" t="s">
        <v>35</v>
      </c>
      <c r="X75" s="325">
        <v>1</v>
      </c>
      <c r="Y75" s="325"/>
      <c r="Z75" s="325">
        <v>60</v>
      </c>
      <c r="AA75" s="325">
        <f t="shared" si="3"/>
        <v>60</v>
      </c>
      <c r="AB75" s="325">
        <v>1</v>
      </c>
      <c r="AC75" s="290">
        <v>78</v>
      </c>
      <c r="AD75" s="256">
        <v>78</v>
      </c>
      <c r="AE75" s="247" t="s">
        <v>570</v>
      </c>
      <c r="AF75" s="185" t="s">
        <v>56</v>
      </c>
      <c r="AG75" s="291">
        <v>6</v>
      </c>
      <c r="AH75" s="291">
        <v>3</v>
      </c>
      <c r="AI75" s="291">
        <v>18</v>
      </c>
      <c r="AJ75" s="185" t="s">
        <v>773</v>
      </c>
      <c r="AK75" s="292">
        <v>56</v>
      </c>
    </row>
    <row r="76" spans="1:37" ht="30" customHeight="1" x14ac:dyDescent="0.3">
      <c r="A76" s="304">
        <v>45464</v>
      </c>
      <c r="B76" s="278">
        <v>13538</v>
      </c>
      <c r="C76" s="279" t="s">
        <v>35</v>
      </c>
      <c r="D76" s="279" t="s">
        <v>35</v>
      </c>
      <c r="E76" s="279"/>
      <c r="F76" s="279" t="s">
        <v>35</v>
      </c>
      <c r="G76" s="280" t="s">
        <v>571</v>
      </c>
      <c r="H76" s="252" t="s">
        <v>572</v>
      </c>
      <c r="I76" s="247" t="s">
        <v>573</v>
      </c>
      <c r="J76" s="247" t="s">
        <v>574</v>
      </c>
      <c r="K76" s="247" t="s">
        <v>528</v>
      </c>
      <c r="L76" s="281" t="s">
        <v>96</v>
      </c>
      <c r="M76" s="282" t="s">
        <v>575</v>
      </c>
      <c r="N76" s="283" t="s">
        <v>185</v>
      </c>
      <c r="O76" s="281" t="s">
        <v>196</v>
      </c>
      <c r="P76" s="284" t="s">
        <v>45</v>
      </c>
      <c r="Q76" s="281" t="s">
        <v>576</v>
      </c>
      <c r="R76" s="295">
        <v>34878</v>
      </c>
      <c r="S76" s="286"/>
      <c r="T76" s="287">
        <v>34878</v>
      </c>
      <c r="U76" s="288">
        <v>330961</v>
      </c>
      <c r="V76" s="281"/>
      <c r="W76" s="289" t="s">
        <v>35</v>
      </c>
      <c r="X76" s="325">
        <v>0</v>
      </c>
      <c r="Y76" s="325"/>
      <c r="Z76" s="325">
        <v>60</v>
      </c>
      <c r="AA76" s="325">
        <f t="shared" si="3"/>
        <v>60</v>
      </c>
      <c r="AB76" s="325">
        <v>1</v>
      </c>
      <c r="AC76" s="290">
        <v>77</v>
      </c>
      <c r="AD76" s="256">
        <v>77</v>
      </c>
      <c r="AE76" s="247" t="s">
        <v>572</v>
      </c>
      <c r="AF76" s="257" t="s">
        <v>56</v>
      </c>
      <c r="AG76" s="291">
        <v>8</v>
      </c>
      <c r="AH76" s="291">
        <v>3</v>
      </c>
      <c r="AI76" s="291">
        <v>24</v>
      </c>
      <c r="AJ76" s="185" t="s">
        <v>773</v>
      </c>
      <c r="AK76" s="292">
        <v>75</v>
      </c>
    </row>
    <row r="77" spans="1:37" ht="30" customHeight="1" x14ac:dyDescent="0.3">
      <c r="A77" s="304">
        <v>45385</v>
      </c>
      <c r="B77" s="278">
        <v>6986</v>
      </c>
      <c r="C77" s="303" t="s">
        <v>35</v>
      </c>
      <c r="D77" s="303"/>
      <c r="E77" s="303"/>
      <c r="F77" s="303" t="s">
        <v>35</v>
      </c>
      <c r="G77" s="297" t="s">
        <v>577</v>
      </c>
      <c r="H77" s="251" t="s">
        <v>578</v>
      </c>
      <c r="I77" s="278" t="s">
        <v>579</v>
      </c>
      <c r="J77" s="278" t="s">
        <v>580</v>
      </c>
      <c r="K77" s="278" t="s">
        <v>458</v>
      </c>
      <c r="L77" s="329" t="s">
        <v>41</v>
      </c>
      <c r="M77" s="334" t="s">
        <v>581</v>
      </c>
      <c r="N77" s="331" t="s">
        <v>185</v>
      </c>
      <c r="O77" s="329" t="s">
        <v>582</v>
      </c>
      <c r="P77" s="335" t="s">
        <v>45</v>
      </c>
      <c r="Q77" s="329" t="s">
        <v>583</v>
      </c>
      <c r="R77" s="315">
        <v>40927</v>
      </c>
      <c r="S77" s="316"/>
      <c r="T77" s="317">
        <v>40960</v>
      </c>
      <c r="U77" s="288">
        <v>545911</v>
      </c>
      <c r="V77" s="278"/>
      <c r="W77" s="289" t="s">
        <v>35</v>
      </c>
      <c r="X77" s="375">
        <v>0</v>
      </c>
      <c r="Y77" s="375"/>
      <c r="Z77" s="325">
        <v>60</v>
      </c>
      <c r="AA77" s="325">
        <f t="shared" si="3"/>
        <v>60</v>
      </c>
      <c r="AB77" s="325">
        <v>1</v>
      </c>
      <c r="AC77" s="290">
        <v>76</v>
      </c>
      <c r="AD77" s="256">
        <v>76</v>
      </c>
      <c r="AE77" s="251" t="s">
        <v>578</v>
      </c>
      <c r="AF77" s="185" t="s">
        <v>56</v>
      </c>
      <c r="AG77" s="291">
        <v>6</v>
      </c>
      <c r="AH77" s="291">
        <v>3</v>
      </c>
      <c r="AI77" s="291">
        <v>18</v>
      </c>
      <c r="AJ77" s="185" t="s">
        <v>773</v>
      </c>
      <c r="AK77" s="292">
        <v>56</v>
      </c>
    </row>
    <row r="78" spans="1:37" ht="30" customHeight="1" x14ac:dyDescent="0.3">
      <c r="A78" s="277">
        <v>45416</v>
      </c>
      <c r="B78" s="278">
        <v>9569</v>
      </c>
      <c r="C78" s="279" t="s">
        <v>35</v>
      </c>
      <c r="D78" s="279" t="s">
        <v>35</v>
      </c>
      <c r="E78" s="279"/>
      <c r="F78" s="279" t="s">
        <v>35</v>
      </c>
      <c r="G78" s="280" t="s">
        <v>584</v>
      </c>
      <c r="H78" s="254" t="s">
        <v>585</v>
      </c>
      <c r="I78" s="281" t="s">
        <v>586</v>
      </c>
      <c r="J78" s="281" t="s">
        <v>587</v>
      </c>
      <c r="K78" s="281" t="s">
        <v>588</v>
      </c>
      <c r="L78" s="281" t="s">
        <v>589</v>
      </c>
      <c r="M78" s="299" t="s">
        <v>590</v>
      </c>
      <c r="N78" s="283" t="s">
        <v>185</v>
      </c>
      <c r="O78" s="281" t="s">
        <v>591</v>
      </c>
      <c r="P78" s="284" t="s">
        <v>282</v>
      </c>
      <c r="Q78" s="281" t="s">
        <v>592</v>
      </c>
      <c r="R78" s="315">
        <v>42864</v>
      </c>
      <c r="S78" s="286"/>
      <c r="T78" s="287">
        <v>42864</v>
      </c>
      <c r="U78" s="288" t="s">
        <v>593</v>
      </c>
      <c r="V78" s="281"/>
      <c r="W78" s="289" t="s">
        <v>35</v>
      </c>
      <c r="X78" s="325">
        <v>0</v>
      </c>
      <c r="Y78" s="325"/>
      <c r="Z78" s="325">
        <v>50</v>
      </c>
      <c r="AA78" s="325">
        <f t="shared" si="3"/>
        <v>50</v>
      </c>
      <c r="AB78" s="325">
        <v>1</v>
      </c>
      <c r="AC78" s="290">
        <v>95</v>
      </c>
      <c r="AD78" s="256">
        <v>95</v>
      </c>
      <c r="AE78" s="250" t="s">
        <v>585</v>
      </c>
      <c r="AF78" s="185" t="s">
        <v>56</v>
      </c>
      <c r="AG78" s="291">
        <v>6</v>
      </c>
      <c r="AH78" s="291">
        <v>3</v>
      </c>
      <c r="AI78" s="291">
        <v>18</v>
      </c>
      <c r="AJ78" s="185" t="s">
        <v>773</v>
      </c>
      <c r="AK78" s="292">
        <v>56</v>
      </c>
    </row>
    <row r="79" spans="1:37" ht="30" customHeight="1" x14ac:dyDescent="0.3">
      <c r="A79" s="277">
        <v>45405</v>
      </c>
      <c r="B79" s="281">
        <v>8725</v>
      </c>
      <c r="C79" s="279" t="s">
        <v>35</v>
      </c>
      <c r="D79" s="279"/>
      <c r="E79" s="279"/>
      <c r="F79" s="279" t="s">
        <v>35</v>
      </c>
      <c r="G79" s="280" t="s">
        <v>594</v>
      </c>
      <c r="H79" s="247" t="s">
        <v>595</v>
      </c>
      <c r="I79" s="281" t="s">
        <v>596</v>
      </c>
      <c r="J79" s="281" t="s">
        <v>597</v>
      </c>
      <c r="K79" s="281" t="s">
        <v>204</v>
      </c>
      <c r="L79" s="278" t="s">
        <v>41</v>
      </c>
      <c r="M79" s="282" t="s">
        <v>280</v>
      </c>
      <c r="N79" s="283" t="s">
        <v>185</v>
      </c>
      <c r="O79" s="281" t="s">
        <v>598</v>
      </c>
      <c r="P79" s="284" t="s">
        <v>45</v>
      </c>
      <c r="Q79" s="281" t="s">
        <v>599</v>
      </c>
      <c r="R79" s="295">
        <v>43161</v>
      </c>
      <c r="S79" s="286"/>
      <c r="T79" s="287">
        <v>43161</v>
      </c>
      <c r="U79" s="288">
        <v>606785</v>
      </c>
      <c r="V79" s="281"/>
      <c r="W79" s="289" t="s">
        <v>91</v>
      </c>
      <c r="X79" s="325">
        <v>0</v>
      </c>
      <c r="Y79" s="325"/>
      <c r="Z79" s="325">
        <v>50</v>
      </c>
      <c r="AA79" s="325">
        <f t="shared" si="3"/>
        <v>50</v>
      </c>
      <c r="AB79" s="325">
        <v>1</v>
      </c>
      <c r="AC79" s="290">
        <v>96</v>
      </c>
      <c r="AD79" s="256">
        <v>96</v>
      </c>
      <c r="AE79" s="247" t="s">
        <v>595</v>
      </c>
      <c r="AF79" s="185" t="s">
        <v>56</v>
      </c>
      <c r="AG79" s="291">
        <v>6</v>
      </c>
      <c r="AH79" s="291">
        <v>3</v>
      </c>
      <c r="AI79" s="291">
        <v>18</v>
      </c>
      <c r="AJ79" s="185" t="s">
        <v>773</v>
      </c>
      <c r="AK79" s="292">
        <v>56</v>
      </c>
    </row>
    <row r="80" spans="1:37" ht="30" customHeight="1" x14ac:dyDescent="0.3">
      <c r="A80" s="277">
        <v>45449</v>
      </c>
      <c r="B80" s="278">
        <v>12181</v>
      </c>
      <c r="C80" s="279" t="s">
        <v>35</v>
      </c>
      <c r="D80" s="279" t="s">
        <v>35</v>
      </c>
      <c r="E80" s="279"/>
      <c r="F80" s="293" t="s">
        <v>35</v>
      </c>
      <c r="G80" s="280" t="s">
        <v>200</v>
      </c>
      <c r="H80" s="247" t="s">
        <v>600</v>
      </c>
      <c r="I80" s="281" t="s">
        <v>601</v>
      </c>
      <c r="J80" s="281" t="s">
        <v>602</v>
      </c>
      <c r="K80" s="281" t="s">
        <v>259</v>
      </c>
      <c r="L80" s="281" t="s">
        <v>96</v>
      </c>
      <c r="M80" s="282" t="s">
        <v>42</v>
      </c>
      <c r="N80" s="283" t="s">
        <v>185</v>
      </c>
      <c r="O80" s="281" t="s">
        <v>236</v>
      </c>
      <c r="P80" s="284" t="s">
        <v>45</v>
      </c>
      <c r="Q80" s="281" t="s">
        <v>603</v>
      </c>
      <c r="R80" s="295" t="s">
        <v>204</v>
      </c>
      <c r="S80" s="286"/>
      <c r="T80" s="287">
        <v>45201</v>
      </c>
      <c r="U80" s="288">
        <v>629699</v>
      </c>
      <c r="V80" s="281"/>
      <c r="W80" s="289" t="s">
        <v>35</v>
      </c>
      <c r="X80" s="325">
        <v>0</v>
      </c>
      <c r="Y80" s="325"/>
      <c r="Z80" s="325">
        <v>40</v>
      </c>
      <c r="AA80" s="325">
        <f t="shared" si="3"/>
        <v>40</v>
      </c>
      <c r="AB80" s="325">
        <v>1</v>
      </c>
      <c r="AC80" s="290">
        <v>97</v>
      </c>
      <c r="AD80" s="256">
        <v>97</v>
      </c>
      <c r="AE80" s="247" t="s">
        <v>600</v>
      </c>
      <c r="AF80" s="185" t="s">
        <v>56</v>
      </c>
      <c r="AG80" s="291">
        <v>6</v>
      </c>
      <c r="AH80" s="291">
        <v>3</v>
      </c>
      <c r="AI80" s="291">
        <v>18</v>
      </c>
      <c r="AJ80" s="185" t="s">
        <v>773</v>
      </c>
      <c r="AK80" s="292">
        <v>56</v>
      </c>
    </row>
    <row r="81" spans="1:37" ht="133.80000000000001" x14ac:dyDescent="0.3">
      <c r="A81" s="336" t="s">
        <v>0</v>
      </c>
      <c r="B81" s="275" t="s">
        <v>1</v>
      </c>
      <c r="C81" s="267" t="s">
        <v>2</v>
      </c>
      <c r="D81" s="267" t="s">
        <v>3</v>
      </c>
      <c r="E81" s="267" t="s">
        <v>4</v>
      </c>
      <c r="F81" s="267" t="s">
        <v>5</v>
      </c>
      <c r="G81" s="268" t="s">
        <v>6</v>
      </c>
      <c r="H81" s="270" t="s">
        <v>7</v>
      </c>
      <c r="I81" s="270" t="s">
        <v>8</v>
      </c>
      <c r="J81" s="270" t="s">
        <v>9</v>
      </c>
      <c r="K81" s="270" t="s">
        <v>10</v>
      </c>
      <c r="L81" s="270" t="s">
        <v>11</v>
      </c>
      <c r="M81" s="270" t="s">
        <v>12</v>
      </c>
      <c r="N81" s="270" t="s">
        <v>13</v>
      </c>
      <c r="O81" s="270" t="s">
        <v>14</v>
      </c>
      <c r="P81" s="260" t="s">
        <v>15</v>
      </c>
      <c r="Q81" s="270" t="s">
        <v>16</v>
      </c>
      <c r="R81" s="270" t="s">
        <v>17</v>
      </c>
      <c r="S81" s="260" t="s">
        <v>18</v>
      </c>
      <c r="T81" s="260" t="s">
        <v>19</v>
      </c>
      <c r="U81" s="270" t="s">
        <v>20</v>
      </c>
      <c r="V81" s="270" t="s">
        <v>21</v>
      </c>
      <c r="W81" s="260" t="s">
        <v>22</v>
      </c>
      <c r="X81" s="272" t="s">
        <v>23</v>
      </c>
      <c r="Y81" s="272" t="s">
        <v>24</v>
      </c>
      <c r="Z81" s="272" t="s">
        <v>25</v>
      </c>
      <c r="AA81" s="273" t="s">
        <v>26</v>
      </c>
      <c r="AB81" s="272" t="s">
        <v>27</v>
      </c>
      <c r="AC81" s="267" t="s">
        <v>28</v>
      </c>
      <c r="AD81" s="272" t="s">
        <v>29</v>
      </c>
      <c r="AE81" s="272" t="s">
        <v>30</v>
      </c>
      <c r="AF81" s="272" t="s">
        <v>31</v>
      </c>
      <c r="AG81" s="272" t="s">
        <v>32</v>
      </c>
      <c r="AH81" s="272" t="s">
        <v>33</v>
      </c>
      <c r="AI81" s="272" t="s">
        <v>34</v>
      </c>
      <c r="AJ81" s="272" t="s">
        <v>783</v>
      </c>
      <c r="AK81" s="272" t="s">
        <v>763</v>
      </c>
    </row>
    <row r="82" spans="1:37" ht="27" customHeight="1" x14ac:dyDescent="0.3">
      <c r="A82" s="277">
        <v>45376</v>
      </c>
      <c r="B82" s="278">
        <v>6481</v>
      </c>
      <c r="C82" s="279" t="s">
        <v>35</v>
      </c>
      <c r="D82" s="279" t="s">
        <v>35</v>
      </c>
      <c r="E82" s="279"/>
      <c r="F82" s="279" t="s">
        <v>35</v>
      </c>
      <c r="G82" s="280" t="s">
        <v>604</v>
      </c>
      <c r="H82" s="247" t="s">
        <v>605</v>
      </c>
      <c r="I82" s="281" t="s">
        <v>606</v>
      </c>
      <c r="J82" s="281" t="s">
        <v>607</v>
      </c>
      <c r="K82" s="281" t="s">
        <v>86</v>
      </c>
      <c r="L82" s="281" t="s">
        <v>41</v>
      </c>
      <c r="M82" s="311" t="s">
        <v>608</v>
      </c>
      <c r="N82" s="313" t="s">
        <v>609</v>
      </c>
      <c r="O82" s="281" t="s">
        <v>610</v>
      </c>
      <c r="P82" s="284" t="s">
        <v>45</v>
      </c>
      <c r="Q82" s="281" t="s">
        <v>611</v>
      </c>
      <c r="R82" s="328">
        <v>32056</v>
      </c>
      <c r="S82" s="286">
        <v>35321</v>
      </c>
      <c r="T82" s="287">
        <v>32076</v>
      </c>
      <c r="U82" s="288">
        <v>274159</v>
      </c>
      <c r="V82" s="281"/>
      <c r="W82" s="289" t="s">
        <v>35</v>
      </c>
      <c r="X82" s="325">
        <v>6</v>
      </c>
      <c r="Y82" s="325"/>
      <c r="Z82" s="325">
        <v>60</v>
      </c>
      <c r="AA82" s="325">
        <f t="shared" ref="AA82:AA94" si="4">SUM(X82+Z82)</f>
        <v>66</v>
      </c>
      <c r="AB82" s="325">
        <v>1</v>
      </c>
      <c r="AC82" s="290">
        <v>103</v>
      </c>
      <c r="AD82" s="260">
        <v>103</v>
      </c>
      <c r="AE82" s="185" t="s">
        <v>605</v>
      </c>
      <c r="AF82" s="185" t="s">
        <v>56</v>
      </c>
      <c r="AG82" s="291">
        <f t="shared" ref="AG82:AG93" si="5">AI82/AH82</f>
        <v>8</v>
      </c>
      <c r="AH82" s="291">
        <v>3</v>
      </c>
      <c r="AI82" s="291">
        <v>24</v>
      </c>
      <c r="AJ82" s="185" t="s">
        <v>776</v>
      </c>
      <c r="AK82" s="292">
        <v>75</v>
      </c>
    </row>
    <row r="83" spans="1:37" ht="27" customHeight="1" x14ac:dyDescent="0.3">
      <c r="A83" s="304">
        <v>45399</v>
      </c>
      <c r="B83" s="278">
        <v>8361</v>
      </c>
      <c r="C83" s="303" t="s">
        <v>35</v>
      </c>
      <c r="D83" s="303" t="s">
        <v>35</v>
      </c>
      <c r="E83" s="303" t="s">
        <v>35</v>
      </c>
      <c r="F83" s="303" t="s">
        <v>35</v>
      </c>
      <c r="G83" s="309">
        <v>3389733263</v>
      </c>
      <c r="H83" s="247" t="s">
        <v>612</v>
      </c>
      <c r="I83" s="278" t="s">
        <v>613</v>
      </c>
      <c r="J83" s="278" t="s">
        <v>614</v>
      </c>
      <c r="K83" s="278" t="s">
        <v>615</v>
      </c>
      <c r="L83" s="278" t="s">
        <v>41</v>
      </c>
      <c r="M83" s="311" t="s">
        <v>616</v>
      </c>
      <c r="N83" s="313" t="s">
        <v>609</v>
      </c>
      <c r="O83" s="281" t="s">
        <v>610</v>
      </c>
      <c r="P83" s="314" t="s">
        <v>45</v>
      </c>
      <c r="Q83" s="278" t="s">
        <v>617</v>
      </c>
      <c r="R83" s="315">
        <v>32899</v>
      </c>
      <c r="S83" s="316">
        <v>35321</v>
      </c>
      <c r="T83" s="317">
        <v>32927</v>
      </c>
      <c r="U83" s="318">
        <v>292498</v>
      </c>
      <c r="V83" s="278" t="s">
        <v>71</v>
      </c>
      <c r="W83" s="289" t="s">
        <v>35</v>
      </c>
      <c r="X83" s="325">
        <v>6</v>
      </c>
      <c r="Y83" s="325"/>
      <c r="Z83" s="325">
        <v>60</v>
      </c>
      <c r="AA83" s="325">
        <f t="shared" si="4"/>
        <v>66</v>
      </c>
      <c r="AB83" s="325">
        <v>1</v>
      </c>
      <c r="AC83" s="290">
        <v>110</v>
      </c>
      <c r="AD83" s="260">
        <v>110</v>
      </c>
      <c r="AE83" s="247" t="s">
        <v>612</v>
      </c>
      <c r="AF83" s="257" t="s">
        <v>618</v>
      </c>
      <c r="AG83" s="291">
        <f t="shared" si="5"/>
        <v>10</v>
      </c>
      <c r="AH83" s="291">
        <v>3</v>
      </c>
      <c r="AI83" s="291">
        <v>30</v>
      </c>
      <c r="AJ83" s="185" t="s">
        <v>777</v>
      </c>
      <c r="AK83" s="292">
        <v>93</v>
      </c>
    </row>
    <row r="84" spans="1:37" ht="27" customHeight="1" x14ac:dyDescent="0.3">
      <c r="A84" s="277">
        <v>45399</v>
      </c>
      <c r="B84" s="278">
        <v>8358</v>
      </c>
      <c r="C84" s="303" t="s">
        <v>35</v>
      </c>
      <c r="D84" s="303" t="s">
        <v>35</v>
      </c>
      <c r="E84" s="303"/>
      <c r="F84" s="303" t="s">
        <v>35</v>
      </c>
      <c r="G84" s="309">
        <v>334386890</v>
      </c>
      <c r="H84" s="249" t="s">
        <v>619</v>
      </c>
      <c r="I84" s="281" t="s">
        <v>620</v>
      </c>
      <c r="J84" s="281" t="s">
        <v>621</v>
      </c>
      <c r="K84" s="281" t="s">
        <v>622</v>
      </c>
      <c r="L84" s="281" t="s">
        <v>41</v>
      </c>
      <c r="M84" s="311" t="s">
        <v>623</v>
      </c>
      <c r="N84" s="313" t="s">
        <v>609</v>
      </c>
      <c r="O84" s="281" t="s">
        <v>610</v>
      </c>
      <c r="P84" s="284" t="s">
        <v>45</v>
      </c>
      <c r="Q84" s="281" t="s">
        <v>624</v>
      </c>
      <c r="R84" s="295">
        <v>35478</v>
      </c>
      <c r="S84" s="286">
        <v>33439</v>
      </c>
      <c r="T84" s="287">
        <v>33439</v>
      </c>
      <c r="U84" s="288">
        <v>373127</v>
      </c>
      <c r="V84" s="380" t="s">
        <v>71</v>
      </c>
      <c r="W84" s="289" t="s">
        <v>35</v>
      </c>
      <c r="X84" s="325">
        <v>6</v>
      </c>
      <c r="Y84" s="325"/>
      <c r="Z84" s="325">
        <v>60</v>
      </c>
      <c r="AA84" s="325">
        <f t="shared" si="4"/>
        <v>66</v>
      </c>
      <c r="AB84" s="325">
        <v>1</v>
      </c>
      <c r="AC84" s="290">
        <v>116</v>
      </c>
      <c r="AD84" s="260">
        <v>116</v>
      </c>
      <c r="AE84" s="247" t="s">
        <v>625</v>
      </c>
      <c r="AF84" s="257" t="s">
        <v>618</v>
      </c>
      <c r="AG84" s="291">
        <f t="shared" si="5"/>
        <v>10</v>
      </c>
      <c r="AH84" s="291">
        <v>3</v>
      </c>
      <c r="AI84" s="291">
        <v>30</v>
      </c>
      <c r="AJ84" s="185" t="s">
        <v>777</v>
      </c>
      <c r="AK84" s="292">
        <v>93</v>
      </c>
    </row>
    <row r="85" spans="1:37" ht="27" customHeight="1" x14ac:dyDescent="0.3">
      <c r="A85" s="277">
        <v>45398</v>
      </c>
      <c r="B85" s="278">
        <v>8050</v>
      </c>
      <c r="C85" s="279" t="s">
        <v>35</v>
      </c>
      <c r="D85" s="279" t="s">
        <v>35</v>
      </c>
      <c r="E85" s="279"/>
      <c r="F85" s="279" t="s">
        <v>35</v>
      </c>
      <c r="G85" s="280" t="s">
        <v>626</v>
      </c>
      <c r="H85" s="247" t="s">
        <v>627</v>
      </c>
      <c r="I85" s="281" t="s">
        <v>628</v>
      </c>
      <c r="J85" s="281" t="s">
        <v>629</v>
      </c>
      <c r="K85" s="281" t="s">
        <v>303</v>
      </c>
      <c r="L85" s="278" t="s">
        <v>41</v>
      </c>
      <c r="M85" s="294" t="s">
        <v>630</v>
      </c>
      <c r="N85" s="313" t="s">
        <v>609</v>
      </c>
      <c r="O85" s="281" t="s">
        <v>610</v>
      </c>
      <c r="P85" s="284" t="s">
        <v>45</v>
      </c>
      <c r="Q85" s="281" t="s">
        <v>631</v>
      </c>
      <c r="R85" s="295">
        <v>33870</v>
      </c>
      <c r="S85" s="286">
        <v>33870</v>
      </c>
      <c r="T85" s="287">
        <v>33870</v>
      </c>
      <c r="U85" s="288">
        <v>311463</v>
      </c>
      <c r="V85" s="281" t="s">
        <v>71</v>
      </c>
      <c r="W85" s="289" t="s">
        <v>35</v>
      </c>
      <c r="X85" s="325">
        <v>6</v>
      </c>
      <c r="Y85" s="325"/>
      <c r="Z85" s="325">
        <v>60</v>
      </c>
      <c r="AA85" s="325">
        <f t="shared" si="4"/>
        <v>66</v>
      </c>
      <c r="AB85" s="325">
        <v>1</v>
      </c>
      <c r="AC85" s="290">
        <v>109</v>
      </c>
      <c r="AD85" s="260">
        <v>109</v>
      </c>
      <c r="AE85" s="247" t="s">
        <v>632</v>
      </c>
      <c r="AF85" s="257" t="s">
        <v>618</v>
      </c>
      <c r="AG85" s="291">
        <f t="shared" si="5"/>
        <v>10</v>
      </c>
      <c r="AH85" s="291">
        <v>3</v>
      </c>
      <c r="AI85" s="291">
        <v>30</v>
      </c>
      <c r="AJ85" s="185" t="s">
        <v>777</v>
      </c>
      <c r="AK85" s="292">
        <v>93</v>
      </c>
    </row>
    <row r="86" spans="1:37" ht="27" customHeight="1" x14ac:dyDescent="0.3">
      <c r="A86" s="277">
        <v>45386</v>
      </c>
      <c r="B86" s="281">
        <v>7208</v>
      </c>
      <c r="C86" s="279" t="s">
        <v>35</v>
      </c>
      <c r="D86" s="279" t="s">
        <v>35</v>
      </c>
      <c r="E86" s="279"/>
      <c r="F86" s="279" t="s">
        <v>35</v>
      </c>
      <c r="G86" s="280" t="s">
        <v>633</v>
      </c>
      <c r="H86" s="247" t="s">
        <v>634</v>
      </c>
      <c r="I86" s="278" t="s">
        <v>635</v>
      </c>
      <c r="J86" s="278" t="s">
        <v>636</v>
      </c>
      <c r="K86" s="278" t="s">
        <v>637</v>
      </c>
      <c r="L86" s="278" t="s">
        <v>96</v>
      </c>
      <c r="M86" s="311" t="s">
        <v>638</v>
      </c>
      <c r="N86" s="313" t="s">
        <v>609</v>
      </c>
      <c r="O86" s="281" t="s">
        <v>610</v>
      </c>
      <c r="P86" s="284" t="s">
        <v>45</v>
      </c>
      <c r="Q86" s="281" t="s">
        <v>639</v>
      </c>
      <c r="R86" s="295">
        <v>35990</v>
      </c>
      <c r="S86" s="286">
        <v>35990</v>
      </c>
      <c r="T86" s="287">
        <v>35992</v>
      </c>
      <c r="U86" s="288">
        <v>404263</v>
      </c>
      <c r="V86" s="281"/>
      <c r="W86" s="289" t="s">
        <v>35</v>
      </c>
      <c r="X86" s="325">
        <v>6</v>
      </c>
      <c r="Y86" s="325"/>
      <c r="Z86" s="325">
        <v>60</v>
      </c>
      <c r="AA86" s="325">
        <f t="shared" si="4"/>
        <v>66</v>
      </c>
      <c r="AB86" s="325">
        <v>1</v>
      </c>
      <c r="AC86" s="290">
        <v>112</v>
      </c>
      <c r="AD86" s="260">
        <v>112</v>
      </c>
      <c r="AE86" s="247" t="s">
        <v>640</v>
      </c>
      <c r="AF86" s="257" t="s">
        <v>618</v>
      </c>
      <c r="AG86" s="291">
        <f t="shared" si="5"/>
        <v>10</v>
      </c>
      <c r="AH86" s="291">
        <v>3</v>
      </c>
      <c r="AI86" s="291">
        <v>30</v>
      </c>
      <c r="AJ86" s="185" t="s">
        <v>777</v>
      </c>
      <c r="AK86" s="292">
        <v>93</v>
      </c>
    </row>
    <row r="87" spans="1:37" ht="27" customHeight="1" x14ac:dyDescent="0.3">
      <c r="A87" s="277">
        <v>45400</v>
      </c>
      <c r="B87" s="281">
        <v>8362</v>
      </c>
      <c r="C87" s="303" t="s">
        <v>35</v>
      </c>
      <c r="D87" s="303" t="s">
        <v>35</v>
      </c>
      <c r="E87" s="303"/>
      <c r="F87" s="303" t="s">
        <v>35</v>
      </c>
      <c r="G87" s="309">
        <v>3392201663</v>
      </c>
      <c r="H87" s="247" t="s">
        <v>641</v>
      </c>
      <c r="I87" s="281" t="s">
        <v>642</v>
      </c>
      <c r="J87" s="281" t="s">
        <v>643</v>
      </c>
      <c r="K87" s="281" t="s">
        <v>644</v>
      </c>
      <c r="L87" s="281" t="s">
        <v>96</v>
      </c>
      <c r="M87" s="311" t="s">
        <v>645</v>
      </c>
      <c r="N87" s="313" t="s">
        <v>646</v>
      </c>
      <c r="O87" s="281" t="s">
        <v>610</v>
      </c>
      <c r="P87" s="284" t="s">
        <v>45</v>
      </c>
      <c r="Q87" s="281" t="s">
        <v>647</v>
      </c>
      <c r="R87" s="295">
        <v>36248</v>
      </c>
      <c r="S87" s="286">
        <v>36269</v>
      </c>
      <c r="T87" s="287">
        <v>36287</v>
      </c>
      <c r="U87" s="288">
        <v>411501</v>
      </c>
      <c r="V87" s="281" t="s">
        <v>71</v>
      </c>
      <c r="W87" s="289" t="s">
        <v>35</v>
      </c>
      <c r="X87" s="325">
        <v>6</v>
      </c>
      <c r="Y87" s="325"/>
      <c r="Z87" s="325">
        <v>60</v>
      </c>
      <c r="AA87" s="325">
        <f t="shared" si="4"/>
        <v>66</v>
      </c>
      <c r="AB87" s="325">
        <v>1</v>
      </c>
      <c r="AC87" s="290">
        <v>69</v>
      </c>
      <c r="AD87" s="260">
        <v>69</v>
      </c>
      <c r="AE87" s="185" t="s">
        <v>641</v>
      </c>
      <c r="AF87" s="185" t="s">
        <v>56</v>
      </c>
      <c r="AG87" s="291">
        <f t="shared" si="5"/>
        <v>8</v>
      </c>
      <c r="AH87" s="291">
        <v>3</v>
      </c>
      <c r="AI87" s="291">
        <v>24</v>
      </c>
      <c r="AJ87" s="185" t="s">
        <v>778</v>
      </c>
      <c r="AK87" s="292">
        <v>75</v>
      </c>
    </row>
    <row r="88" spans="1:37" ht="27" customHeight="1" x14ac:dyDescent="0.3">
      <c r="A88" s="277">
        <v>45399</v>
      </c>
      <c r="B88" s="278">
        <v>8354</v>
      </c>
      <c r="C88" s="303" t="s">
        <v>35</v>
      </c>
      <c r="D88" s="303" t="s">
        <v>35</v>
      </c>
      <c r="E88" s="303"/>
      <c r="F88" s="303" t="s">
        <v>35</v>
      </c>
      <c r="G88" s="309">
        <v>3898840427</v>
      </c>
      <c r="H88" s="249" t="s">
        <v>648</v>
      </c>
      <c r="I88" s="281" t="s">
        <v>649</v>
      </c>
      <c r="J88" s="281" t="s">
        <v>650</v>
      </c>
      <c r="K88" s="281" t="s">
        <v>622</v>
      </c>
      <c r="L88" s="281" t="s">
        <v>96</v>
      </c>
      <c r="M88" s="333" t="s">
        <v>651</v>
      </c>
      <c r="N88" s="313" t="s">
        <v>609</v>
      </c>
      <c r="O88" s="281" t="s">
        <v>610</v>
      </c>
      <c r="P88" s="284" t="s">
        <v>45</v>
      </c>
      <c r="Q88" s="281" t="s">
        <v>652</v>
      </c>
      <c r="R88" s="295">
        <v>37035</v>
      </c>
      <c r="S88" s="286">
        <v>37292</v>
      </c>
      <c r="T88" s="287">
        <v>37292</v>
      </c>
      <c r="U88" s="288">
        <v>439920</v>
      </c>
      <c r="V88" s="281" t="s">
        <v>71</v>
      </c>
      <c r="W88" s="289" t="s">
        <v>35</v>
      </c>
      <c r="X88" s="325">
        <v>6</v>
      </c>
      <c r="Y88" s="325"/>
      <c r="Z88" s="325">
        <v>60</v>
      </c>
      <c r="AA88" s="325">
        <f t="shared" si="4"/>
        <v>66</v>
      </c>
      <c r="AB88" s="325">
        <v>1</v>
      </c>
      <c r="AC88" s="290">
        <v>114</v>
      </c>
      <c r="AD88" s="260">
        <v>114</v>
      </c>
      <c r="AE88" s="247" t="s">
        <v>619</v>
      </c>
      <c r="AF88" s="257" t="s">
        <v>618</v>
      </c>
      <c r="AG88" s="291">
        <f t="shared" si="5"/>
        <v>10</v>
      </c>
      <c r="AH88" s="291">
        <v>3</v>
      </c>
      <c r="AI88" s="291">
        <v>30</v>
      </c>
      <c r="AJ88" s="185" t="s">
        <v>777</v>
      </c>
      <c r="AK88" s="292">
        <v>93</v>
      </c>
    </row>
    <row r="89" spans="1:37" ht="27" customHeight="1" x14ac:dyDescent="0.3">
      <c r="A89" s="304">
        <v>45398</v>
      </c>
      <c r="B89" s="278">
        <v>8059</v>
      </c>
      <c r="C89" s="279" t="s">
        <v>35</v>
      </c>
      <c r="D89" s="279" t="s">
        <v>35</v>
      </c>
      <c r="E89" s="279" t="s">
        <v>35</v>
      </c>
      <c r="F89" s="279" t="s">
        <v>35</v>
      </c>
      <c r="G89" s="280" t="s">
        <v>653</v>
      </c>
      <c r="H89" s="252" t="s">
        <v>654</v>
      </c>
      <c r="I89" s="278" t="s">
        <v>655</v>
      </c>
      <c r="J89" s="278" t="s">
        <v>656</v>
      </c>
      <c r="K89" s="278" t="s">
        <v>644</v>
      </c>
      <c r="L89" s="278" t="s">
        <v>41</v>
      </c>
      <c r="M89" s="282" t="s">
        <v>657</v>
      </c>
      <c r="N89" s="313" t="s">
        <v>609</v>
      </c>
      <c r="O89" s="281" t="s">
        <v>610</v>
      </c>
      <c r="P89" s="284" t="s">
        <v>45</v>
      </c>
      <c r="Q89" s="281" t="s">
        <v>658</v>
      </c>
      <c r="R89" s="315">
        <v>38511</v>
      </c>
      <c r="S89" s="316">
        <v>38539</v>
      </c>
      <c r="T89" s="317">
        <v>45012</v>
      </c>
      <c r="U89" s="318">
        <v>650860</v>
      </c>
      <c r="V89" s="278" t="s">
        <v>71</v>
      </c>
      <c r="W89" s="289" t="s">
        <v>35</v>
      </c>
      <c r="X89" s="325">
        <v>6</v>
      </c>
      <c r="Y89" s="325"/>
      <c r="Z89" s="325">
        <v>40</v>
      </c>
      <c r="AA89" s="325">
        <f t="shared" si="4"/>
        <v>46</v>
      </c>
      <c r="AB89" s="325">
        <v>1</v>
      </c>
      <c r="AC89" s="290">
        <v>113</v>
      </c>
      <c r="AD89" s="260">
        <v>113</v>
      </c>
      <c r="AE89" s="247" t="s">
        <v>659</v>
      </c>
      <c r="AF89" s="257" t="s">
        <v>618</v>
      </c>
      <c r="AG89" s="291">
        <f t="shared" si="5"/>
        <v>10</v>
      </c>
      <c r="AH89" s="291">
        <v>3</v>
      </c>
      <c r="AI89" s="291">
        <v>30</v>
      </c>
      <c r="AJ89" s="185" t="s">
        <v>777</v>
      </c>
      <c r="AK89" s="292">
        <v>93</v>
      </c>
    </row>
    <row r="90" spans="1:37" ht="27" customHeight="1" x14ac:dyDescent="0.3">
      <c r="A90" s="277">
        <v>45388</v>
      </c>
      <c r="B90" s="278">
        <v>7326</v>
      </c>
      <c r="C90" s="279" t="s">
        <v>35</v>
      </c>
      <c r="D90" s="279" t="s">
        <v>35</v>
      </c>
      <c r="E90" s="279"/>
      <c r="F90" s="279" t="s">
        <v>35</v>
      </c>
      <c r="G90" s="280" t="s">
        <v>660</v>
      </c>
      <c r="H90" s="247" t="s">
        <v>661</v>
      </c>
      <c r="I90" s="281" t="s">
        <v>662</v>
      </c>
      <c r="J90" s="281" t="s">
        <v>663</v>
      </c>
      <c r="K90" s="281" t="s">
        <v>664</v>
      </c>
      <c r="L90" s="281" t="s">
        <v>665</v>
      </c>
      <c r="M90" s="311" t="s">
        <v>666</v>
      </c>
      <c r="N90" s="313" t="s">
        <v>646</v>
      </c>
      <c r="O90" s="281" t="s">
        <v>667</v>
      </c>
      <c r="P90" s="284" t="s">
        <v>45</v>
      </c>
      <c r="Q90" s="337" t="s">
        <v>668</v>
      </c>
      <c r="R90" s="315">
        <v>31455</v>
      </c>
      <c r="S90" s="284"/>
      <c r="T90" s="287">
        <v>31457</v>
      </c>
      <c r="U90" s="288" t="s">
        <v>669</v>
      </c>
      <c r="V90" s="281"/>
      <c r="W90" s="289" t="s">
        <v>35</v>
      </c>
      <c r="X90" s="325">
        <v>5</v>
      </c>
      <c r="Y90" s="325"/>
      <c r="Z90" s="325">
        <v>60</v>
      </c>
      <c r="AA90" s="325">
        <f t="shared" si="4"/>
        <v>65</v>
      </c>
      <c r="AB90" s="325">
        <v>1</v>
      </c>
      <c r="AC90" s="290">
        <v>111</v>
      </c>
      <c r="AD90" s="260">
        <v>111</v>
      </c>
      <c r="AE90" s="247" t="s">
        <v>670</v>
      </c>
      <c r="AF90" s="257" t="s">
        <v>618</v>
      </c>
      <c r="AG90" s="291">
        <f t="shared" si="5"/>
        <v>10</v>
      </c>
      <c r="AH90" s="291">
        <v>3</v>
      </c>
      <c r="AI90" s="291">
        <v>30</v>
      </c>
      <c r="AJ90" s="185" t="s">
        <v>777</v>
      </c>
      <c r="AK90" s="292">
        <v>93</v>
      </c>
    </row>
    <row r="91" spans="1:37" ht="27" customHeight="1" x14ac:dyDescent="0.3">
      <c r="A91" s="277">
        <v>45462</v>
      </c>
      <c r="B91" s="281">
        <v>13223</v>
      </c>
      <c r="C91" s="279" t="s">
        <v>35</v>
      </c>
      <c r="D91" s="279" t="s">
        <v>35</v>
      </c>
      <c r="E91" s="279"/>
      <c r="F91" s="279" t="s">
        <v>35</v>
      </c>
      <c r="G91" s="280" t="s">
        <v>671</v>
      </c>
      <c r="H91" s="247" t="s">
        <v>672</v>
      </c>
      <c r="I91" s="335" t="s">
        <v>673</v>
      </c>
      <c r="J91" s="278" t="s">
        <v>674</v>
      </c>
      <c r="K91" s="278" t="s">
        <v>637</v>
      </c>
      <c r="L91" s="278" t="s">
        <v>505</v>
      </c>
      <c r="M91" s="311" t="s">
        <v>675</v>
      </c>
      <c r="N91" s="313" t="s">
        <v>609</v>
      </c>
      <c r="O91" s="281" t="s">
        <v>610</v>
      </c>
      <c r="P91" s="284" t="s">
        <v>45</v>
      </c>
      <c r="Q91" s="281" t="s">
        <v>676</v>
      </c>
      <c r="R91" s="295">
        <v>35676</v>
      </c>
      <c r="S91" s="286"/>
      <c r="T91" s="287">
        <v>35676</v>
      </c>
      <c r="U91" s="288">
        <v>392838</v>
      </c>
      <c r="V91" s="281"/>
      <c r="W91" s="289" t="s">
        <v>35</v>
      </c>
      <c r="X91" s="325">
        <v>4</v>
      </c>
      <c r="Y91" s="325"/>
      <c r="Z91" s="325">
        <v>60</v>
      </c>
      <c r="AA91" s="325">
        <f t="shared" si="4"/>
        <v>64</v>
      </c>
      <c r="AB91" s="325">
        <v>1</v>
      </c>
      <c r="AC91" s="290">
        <v>115</v>
      </c>
      <c r="AD91" s="260">
        <v>115</v>
      </c>
      <c r="AE91" s="247" t="s">
        <v>677</v>
      </c>
      <c r="AF91" s="257" t="s">
        <v>618</v>
      </c>
      <c r="AG91" s="291">
        <f t="shared" si="5"/>
        <v>10</v>
      </c>
      <c r="AH91" s="291">
        <v>3</v>
      </c>
      <c r="AI91" s="291">
        <v>30</v>
      </c>
      <c r="AJ91" s="185" t="s">
        <v>777</v>
      </c>
      <c r="AK91" s="292">
        <v>93</v>
      </c>
    </row>
    <row r="92" spans="1:37" ht="27" customHeight="1" x14ac:dyDescent="0.3">
      <c r="A92" s="304">
        <v>45467</v>
      </c>
      <c r="B92" s="278">
        <v>13595</v>
      </c>
      <c r="C92" s="279" t="s">
        <v>35</v>
      </c>
      <c r="D92" s="279" t="s">
        <v>35</v>
      </c>
      <c r="E92" s="279"/>
      <c r="F92" s="279" t="s">
        <v>35</v>
      </c>
      <c r="G92" s="280" t="s">
        <v>678</v>
      </c>
      <c r="H92" s="247" t="s">
        <v>679</v>
      </c>
      <c r="I92" s="278" t="s">
        <v>680</v>
      </c>
      <c r="J92" s="278" t="s">
        <v>681</v>
      </c>
      <c r="K92" s="278" t="s">
        <v>204</v>
      </c>
      <c r="L92" s="278" t="s">
        <v>41</v>
      </c>
      <c r="M92" s="338" t="s">
        <v>682</v>
      </c>
      <c r="N92" s="313" t="s">
        <v>609</v>
      </c>
      <c r="O92" s="278" t="s">
        <v>683</v>
      </c>
      <c r="P92" s="314" t="s">
        <v>45</v>
      </c>
      <c r="Q92" s="278" t="s">
        <v>684</v>
      </c>
      <c r="R92" s="315">
        <v>41067</v>
      </c>
      <c r="S92" s="316"/>
      <c r="T92" s="317">
        <v>41067</v>
      </c>
      <c r="U92" s="318">
        <v>550606</v>
      </c>
      <c r="V92" s="278"/>
      <c r="W92" s="289" t="s">
        <v>35</v>
      </c>
      <c r="X92" s="325">
        <v>3</v>
      </c>
      <c r="Y92" s="325"/>
      <c r="Z92" s="325">
        <v>60</v>
      </c>
      <c r="AA92" s="325">
        <f t="shared" si="4"/>
        <v>63</v>
      </c>
      <c r="AB92" s="325">
        <v>1</v>
      </c>
      <c r="AC92" s="290">
        <v>102</v>
      </c>
      <c r="AD92" s="260">
        <v>102</v>
      </c>
      <c r="AE92" s="247" t="s">
        <v>679</v>
      </c>
      <c r="AF92" s="185" t="s">
        <v>56</v>
      </c>
      <c r="AG92" s="291">
        <f t="shared" si="5"/>
        <v>8</v>
      </c>
      <c r="AH92" s="291">
        <v>3</v>
      </c>
      <c r="AI92" s="291">
        <v>24</v>
      </c>
      <c r="AJ92" s="185" t="s">
        <v>776</v>
      </c>
      <c r="AK92" s="292">
        <v>75</v>
      </c>
    </row>
    <row r="93" spans="1:37" ht="27" customHeight="1" x14ac:dyDescent="0.3">
      <c r="A93" s="277">
        <v>45467</v>
      </c>
      <c r="B93" s="281">
        <v>13656</v>
      </c>
      <c r="C93" s="279" t="s">
        <v>35</v>
      </c>
      <c r="D93" s="279" t="s">
        <v>35</v>
      </c>
      <c r="E93" s="279"/>
      <c r="F93" s="279" t="s">
        <v>35</v>
      </c>
      <c r="G93" s="280"/>
      <c r="H93" s="247" t="s">
        <v>691</v>
      </c>
      <c r="I93" s="281" t="s">
        <v>692</v>
      </c>
      <c r="J93" s="281" t="s">
        <v>693</v>
      </c>
      <c r="K93" s="281" t="s">
        <v>316</v>
      </c>
      <c r="L93" s="278" t="s">
        <v>96</v>
      </c>
      <c r="M93" s="282" t="s">
        <v>694</v>
      </c>
      <c r="N93" s="313" t="s">
        <v>609</v>
      </c>
      <c r="O93" s="278" t="s">
        <v>695</v>
      </c>
      <c r="P93" s="284" t="s">
        <v>282</v>
      </c>
      <c r="Q93" s="281" t="s">
        <v>696</v>
      </c>
      <c r="R93" s="295">
        <v>42613</v>
      </c>
      <c r="S93" s="286"/>
      <c r="T93" s="287">
        <v>42613</v>
      </c>
      <c r="U93" s="288">
        <v>588401</v>
      </c>
      <c r="V93" s="281"/>
      <c r="W93" s="289" t="s">
        <v>35</v>
      </c>
      <c r="X93" s="325">
        <v>2</v>
      </c>
      <c r="Y93" s="325"/>
      <c r="Z93" s="325">
        <v>60</v>
      </c>
      <c r="AA93" s="325">
        <f t="shared" si="4"/>
        <v>62</v>
      </c>
      <c r="AB93" s="325">
        <v>1</v>
      </c>
      <c r="AC93" s="290">
        <v>39</v>
      </c>
      <c r="AD93" s="260">
        <v>39</v>
      </c>
      <c r="AE93" s="247" t="s">
        <v>691</v>
      </c>
      <c r="AF93" s="257" t="s">
        <v>47</v>
      </c>
      <c r="AG93" s="291">
        <f t="shared" si="5"/>
        <v>6</v>
      </c>
      <c r="AH93" s="291">
        <v>3</v>
      </c>
      <c r="AI93" s="291">
        <v>18</v>
      </c>
      <c r="AJ93" s="263" t="s">
        <v>770</v>
      </c>
      <c r="AK93" s="292">
        <v>56</v>
      </c>
    </row>
    <row r="94" spans="1:37" ht="27" customHeight="1" x14ac:dyDescent="0.3">
      <c r="A94" s="277">
        <v>45447</v>
      </c>
      <c r="B94" s="278">
        <v>11992</v>
      </c>
      <c r="C94" s="279" t="s">
        <v>35</v>
      </c>
      <c r="D94" s="279" t="s">
        <v>35</v>
      </c>
      <c r="E94" s="279"/>
      <c r="F94" s="279" t="s">
        <v>35</v>
      </c>
      <c r="G94" s="280" t="s">
        <v>697</v>
      </c>
      <c r="H94" s="250" t="s">
        <v>698</v>
      </c>
      <c r="I94" s="281" t="s">
        <v>699</v>
      </c>
      <c r="J94" s="281" t="s">
        <v>700</v>
      </c>
      <c r="K94" s="281" t="s">
        <v>40</v>
      </c>
      <c r="L94" s="281" t="s">
        <v>96</v>
      </c>
      <c r="M94" s="299" t="s">
        <v>701</v>
      </c>
      <c r="N94" s="313" t="s">
        <v>609</v>
      </c>
      <c r="O94" s="278" t="s">
        <v>780</v>
      </c>
      <c r="P94" s="284" t="s">
        <v>45</v>
      </c>
      <c r="Q94" s="281" t="s">
        <v>702</v>
      </c>
      <c r="R94" s="295">
        <v>44981</v>
      </c>
      <c r="S94" s="286"/>
      <c r="T94" s="287">
        <v>44981</v>
      </c>
      <c r="U94" s="288">
        <v>650061</v>
      </c>
      <c r="V94" s="281"/>
      <c r="W94" s="289" t="s">
        <v>35</v>
      </c>
      <c r="X94" s="325">
        <v>1</v>
      </c>
      <c r="Y94" s="325"/>
      <c r="Z94" s="325">
        <v>40</v>
      </c>
      <c r="AA94" s="325">
        <f t="shared" si="4"/>
        <v>41</v>
      </c>
      <c r="AB94" s="325">
        <v>1</v>
      </c>
      <c r="AC94" s="290">
        <v>5</v>
      </c>
      <c r="AD94" s="260">
        <v>5</v>
      </c>
      <c r="AE94" s="247" t="s">
        <v>703</v>
      </c>
      <c r="AF94" s="185" t="s">
        <v>47</v>
      </c>
      <c r="AG94" s="291">
        <v>6</v>
      </c>
      <c r="AH94" s="291">
        <v>2.5</v>
      </c>
      <c r="AI94" s="291">
        <v>15</v>
      </c>
      <c r="AJ94" s="185" t="s">
        <v>779</v>
      </c>
      <c r="AK94" s="292">
        <v>47</v>
      </c>
    </row>
    <row r="95" spans="1:37" ht="27" customHeight="1" x14ac:dyDescent="0.3">
      <c r="A95" s="277">
        <v>45399</v>
      </c>
      <c r="B95" s="281">
        <v>8195</v>
      </c>
      <c r="C95" s="303" t="s">
        <v>35</v>
      </c>
      <c r="D95" s="303" t="s">
        <v>35</v>
      </c>
      <c r="E95" s="303"/>
      <c r="F95" s="303" t="s">
        <v>35</v>
      </c>
      <c r="G95" s="309">
        <v>3317706416</v>
      </c>
      <c r="H95" s="253" t="s">
        <v>785</v>
      </c>
      <c r="I95" s="281" t="s">
        <v>686</v>
      </c>
      <c r="J95" s="281" t="s">
        <v>687</v>
      </c>
      <c r="K95" s="281" t="s">
        <v>622</v>
      </c>
      <c r="L95" s="339" t="s">
        <v>41</v>
      </c>
      <c r="M95" s="340" t="s">
        <v>688</v>
      </c>
      <c r="N95" s="313" t="s">
        <v>609</v>
      </c>
      <c r="O95" s="281" t="s">
        <v>610</v>
      </c>
      <c r="P95" s="341" t="s">
        <v>45</v>
      </c>
      <c r="Q95" s="339" t="s">
        <v>689</v>
      </c>
      <c r="R95" s="295">
        <v>42180</v>
      </c>
      <c r="S95" s="286">
        <v>42156</v>
      </c>
      <c r="T95" s="287">
        <v>42178</v>
      </c>
      <c r="U95" s="288">
        <v>580681</v>
      </c>
      <c r="V95" s="281"/>
      <c r="W95" s="289" t="s">
        <v>35</v>
      </c>
      <c r="X95" s="394">
        <v>3</v>
      </c>
      <c r="Y95" s="394"/>
      <c r="Z95" s="325">
        <v>60</v>
      </c>
      <c r="AA95" s="325">
        <f t="shared" ref="AA95:AA97" si="6">SUM(X95+Z95)</f>
        <v>63</v>
      </c>
      <c r="AB95" s="394"/>
      <c r="AC95" s="342">
        <v>0</v>
      </c>
      <c r="AD95" s="343"/>
      <c r="AE95" s="291" t="s">
        <v>690</v>
      </c>
      <c r="AF95" s="344"/>
      <c r="AG95" s="257"/>
      <c r="AH95" s="345"/>
      <c r="AI95" s="345"/>
      <c r="AJ95" s="345"/>
      <c r="AK95" s="292"/>
    </row>
    <row r="96" spans="1:37" ht="27" customHeight="1" x14ac:dyDescent="0.3">
      <c r="A96" s="277">
        <v>45446</v>
      </c>
      <c r="B96" s="281">
        <v>11950</v>
      </c>
      <c r="C96" s="279" t="s">
        <v>35</v>
      </c>
      <c r="D96" s="279" t="s">
        <v>35</v>
      </c>
      <c r="E96" s="279"/>
      <c r="F96" s="279" t="s">
        <v>35</v>
      </c>
      <c r="G96" s="280" t="s">
        <v>200</v>
      </c>
      <c r="H96" s="247" t="s">
        <v>704</v>
      </c>
      <c r="I96" s="247" t="s">
        <v>705</v>
      </c>
      <c r="J96" s="247" t="s">
        <v>706</v>
      </c>
      <c r="K96" s="247" t="s">
        <v>204</v>
      </c>
      <c r="L96" s="281" t="s">
        <v>41</v>
      </c>
      <c r="M96" s="282" t="s">
        <v>42</v>
      </c>
      <c r="N96" s="313" t="s">
        <v>609</v>
      </c>
      <c r="O96" s="281" t="s">
        <v>610</v>
      </c>
      <c r="P96" s="284" t="s">
        <v>45</v>
      </c>
      <c r="Q96" s="281" t="s">
        <v>707</v>
      </c>
      <c r="R96" s="295">
        <v>37495</v>
      </c>
      <c r="S96" s="286"/>
      <c r="T96" s="287">
        <v>37495</v>
      </c>
      <c r="U96" s="288">
        <v>446687</v>
      </c>
      <c r="V96" s="281"/>
      <c r="W96" s="289" t="s">
        <v>35</v>
      </c>
      <c r="X96" s="325">
        <v>0</v>
      </c>
      <c r="Y96" s="325"/>
      <c r="Z96" s="325">
        <v>60</v>
      </c>
      <c r="AA96" s="325">
        <f t="shared" si="6"/>
        <v>60</v>
      </c>
      <c r="AB96" s="325"/>
      <c r="AC96" s="290">
        <v>0</v>
      </c>
      <c r="AD96" s="346"/>
      <c r="AE96" s="291" t="s">
        <v>690</v>
      </c>
      <c r="AF96" s="281"/>
      <c r="AG96" s="281"/>
      <c r="AH96" s="281"/>
      <c r="AI96" s="281"/>
      <c r="AJ96" s="281"/>
      <c r="AK96" s="346"/>
    </row>
    <row r="97" spans="1:37" ht="27" customHeight="1" x14ac:dyDescent="0.3">
      <c r="A97" s="304">
        <v>46883</v>
      </c>
      <c r="B97" s="278">
        <v>10137</v>
      </c>
      <c r="C97" s="303" t="s">
        <v>35</v>
      </c>
      <c r="D97" s="303" t="s">
        <v>35</v>
      </c>
      <c r="E97" s="303"/>
      <c r="F97" s="303" t="s">
        <v>35</v>
      </c>
      <c r="G97" s="309">
        <v>805093970</v>
      </c>
      <c r="H97" s="247" t="s">
        <v>708</v>
      </c>
      <c r="I97" s="278" t="s">
        <v>709</v>
      </c>
      <c r="J97" s="278" t="s">
        <v>710</v>
      </c>
      <c r="K97" s="278" t="s">
        <v>204</v>
      </c>
      <c r="L97" s="278" t="s">
        <v>41</v>
      </c>
      <c r="M97" s="311" t="s">
        <v>42</v>
      </c>
      <c r="N97" s="313" t="s">
        <v>609</v>
      </c>
      <c r="O97" s="281" t="s">
        <v>610</v>
      </c>
      <c r="P97" s="314" t="s">
        <v>45</v>
      </c>
      <c r="Q97" s="278" t="s">
        <v>711</v>
      </c>
      <c r="R97" s="315">
        <v>38099</v>
      </c>
      <c r="S97" s="316"/>
      <c r="T97" s="317">
        <v>38099</v>
      </c>
      <c r="U97" s="318">
        <v>462300</v>
      </c>
      <c r="V97" s="278"/>
      <c r="W97" s="289" t="s">
        <v>35</v>
      </c>
      <c r="X97" s="325">
        <v>0</v>
      </c>
      <c r="Y97" s="325"/>
      <c r="Z97" s="325">
        <v>60</v>
      </c>
      <c r="AA97" s="325">
        <f t="shared" si="6"/>
        <v>60</v>
      </c>
      <c r="AB97" s="325"/>
      <c r="AC97" s="290">
        <v>0</v>
      </c>
      <c r="AD97" s="347"/>
      <c r="AE97" s="348" t="s">
        <v>690</v>
      </c>
      <c r="AF97" s="349"/>
      <c r="AG97" s="350"/>
      <c r="AH97" s="350"/>
      <c r="AI97" s="350"/>
      <c r="AJ97" s="350"/>
      <c r="AK97" s="347"/>
    </row>
    <row r="98" spans="1:37" x14ac:dyDescent="0.3">
      <c r="C98" s="352"/>
      <c r="D98" s="352"/>
      <c r="E98" s="352"/>
      <c r="F98" s="352"/>
      <c r="G98" s="353"/>
      <c r="H98" s="261"/>
      <c r="P98" s="354"/>
      <c r="R98" s="355"/>
      <c r="S98" s="356"/>
      <c r="T98" s="357"/>
      <c r="W98" s="359"/>
      <c r="X98" s="360"/>
      <c r="Y98" s="360"/>
      <c r="Z98" s="360"/>
      <c r="AA98" s="360"/>
      <c r="AB98" s="360"/>
      <c r="AC98" s="360"/>
      <c r="AD98" s="361"/>
      <c r="AE98" s="362"/>
      <c r="AF98" s="363"/>
      <c r="AG98" s="362"/>
      <c r="AH98" s="362"/>
      <c r="AI98" s="362"/>
      <c r="AJ98" s="362"/>
      <c r="AK98" s="364"/>
    </row>
    <row r="99" spans="1:37" x14ac:dyDescent="0.3">
      <c r="A99" s="365"/>
      <c r="B99" s="278"/>
      <c r="C99" s="366"/>
      <c r="D99" s="366"/>
      <c r="E99" s="367"/>
      <c r="F99" s="247"/>
      <c r="G99" s="368"/>
      <c r="H99" s="281"/>
      <c r="I99" s="281"/>
      <c r="J99" s="281"/>
      <c r="K99" s="369"/>
      <c r="L99" s="281"/>
      <c r="M99" s="281"/>
      <c r="N99" s="284"/>
      <c r="O99" s="281"/>
      <c r="P99" s="312"/>
      <c r="Q99" s="370"/>
      <c r="R99" s="286"/>
      <c r="S99" s="284"/>
      <c r="T99" s="305"/>
      <c r="U99" s="288" t="s">
        <v>712</v>
      </c>
      <c r="V99" s="281"/>
      <c r="W99" s="371">
        <f>COUNTIF(W2:W98, "x")</f>
        <v>93</v>
      </c>
      <c r="X99" s="372"/>
      <c r="Y99" s="372"/>
      <c r="Z99" s="372"/>
      <c r="AA99" s="372"/>
      <c r="AB99" s="372"/>
      <c r="AC99" s="372"/>
      <c r="AD99" s="361"/>
      <c r="AE99" s="362"/>
      <c r="AF99" s="362"/>
      <c r="AG99" s="362"/>
      <c r="AH99" s="362"/>
      <c r="AI99" s="362"/>
      <c r="AJ99" s="362"/>
      <c r="AK99" s="364"/>
    </row>
    <row r="100" spans="1:37" ht="31.2" customHeight="1" x14ac:dyDescent="0.3">
      <c r="C100" s="352"/>
      <c r="D100" s="352"/>
      <c r="E100" s="352"/>
      <c r="F100" s="352"/>
      <c r="G100" s="353"/>
      <c r="H100" s="261" t="s">
        <v>784</v>
      </c>
      <c r="P100" s="354"/>
      <c r="R100" s="355"/>
      <c r="S100" s="356"/>
      <c r="T100" s="373"/>
      <c r="W100" s="359"/>
      <c r="X100" s="360"/>
      <c r="Y100" s="360"/>
      <c r="Z100" s="360"/>
      <c r="AA100" s="360"/>
      <c r="AB100" s="360"/>
      <c r="AC100" s="360"/>
      <c r="AD100" s="361"/>
      <c r="AE100" s="362"/>
      <c r="AF100" s="363"/>
      <c r="AG100" s="362"/>
      <c r="AH100" s="362"/>
      <c r="AI100" s="362"/>
      <c r="AJ100" s="362"/>
      <c r="AK100" s="364"/>
    </row>
    <row r="101" spans="1:37" ht="31.2" customHeight="1" x14ac:dyDescent="0.3">
      <c r="A101" s="374">
        <v>45469</v>
      </c>
      <c r="B101" s="318">
        <v>13872</v>
      </c>
      <c r="C101" s="375" t="s">
        <v>35</v>
      </c>
      <c r="D101" s="375" t="s">
        <v>35</v>
      </c>
      <c r="E101" s="375"/>
      <c r="F101" s="375" t="s">
        <v>35</v>
      </c>
      <c r="G101" s="376"/>
      <c r="H101" s="254" t="s">
        <v>714</v>
      </c>
      <c r="I101" s="325" t="s">
        <v>715</v>
      </c>
      <c r="J101" s="325" t="s">
        <v>716</v>
      </c>
      <c r="K101" s="325" t="s">
        <v>544</v>
      </c>
      <c r="L101" s="325" t="s">
        <v>41</v>
      </c>
      <c r="M101" s="377" t="s">
        <v>717</v>
      </c>
      <c r="N101" s="325" t="s">
        <v>718</v>
      </c>
      <c r="O101" s="325" t="s">
        <v>123</v>
      </c>
      <c r="P101" s="378" t="s">
        <v>282</v>
      </c>
      <c r="Q101" s="325" t="s">
        <v>719</v>
      </c>
      <c r="R101" s="379">
        <v>45499</v>
      </c>
      <c r="S101" s="378"/>
      <c r="T101" s="305" t="s">
        <v>720</v>
      </c>
      <c r="U101" s="288">
        <v>657639</v>
      </c>
      <c r="V101" s="380"/>
      <c r="W101" s="252" t="s">
        <v>35</v>
      </c>
      <c r="X101" s="360"/>
      <c r="Y101" s="360"/>
      <c r="Z101" s="360"/>
      <c r="AA101" s="360"/>
      <c r="AB101" s="360"/>
      <c r="AC101" s="360"/>
      <c r="AD101" s="361"/>
      <c r="AE101" s="362"/>
      <c r="AF101" s="362"/>
      <c r="AG101" s="362"/>
      <c r="AH101" s="362"/>
      <c r="AI101" s="362"/>
      <c r="AJ101" s="362"/>
      <c r="AK101" s="364"/>
    </row>
    <row r="102" spans="1:37" ht="30" customHeight="1" x14ac:dyDescent="0.3">
      <c r="A102" s="374">
        <v>45469</v>
      </c>
      <c r="B102" s="318">
        <v>13770</v>
      </c>
      <c r="C102" s="375" t="s">
        <v>35</v>
      </c>
      <c r="D102" s="375" t="s">
        <v>35</v>
      </c>
      <c r="E102" s="375"/>
      <c r="F102" s="375" t="s">
        <v>35</v>
      </c>
      <c r="G102" s="376" t="s">
        <v>721</v>
      </c>
      <c r="H102" s="254" t="s">
        <v>722</v>
      </c>
      <c r="I102" s="380" t="s">
        <v>723</v>
      </c>
      <c r="J102" s="380" t="s">
        <v>724</v>
      </c>
      <c r="K102" s="380" t="s">
        <v>725</v>
      </c>
      <c r="L102" s="380" t="s">
        <v>41</v>
      </c>
      <c r="M102" s="381" t="s">
        <v>317</v>
      </c>
      <c r="N102" s="380" t="s">
        <v>185</v>
      </c>
      <c r="O102" s="380" t="s">
        <v>281</v>
      </c>
      <c r="P102" s="378" t="s">
        <v>282</v>
      </c>
      <c r="Q102" s="380" t="s">
        <v>726</v>
      </c>
      <c r="R102" s="379">
        <v>39254</v>
      </c>
      <c r="S102" s="382"/>
      <c r="T102" s="287">
        <v>39254</v>
      </c>
      <c r="U102" s="288">
        <v>496257</v>
      </c>
      <c r="V102" s="380"/>
      <c r="W102" s="325" t="s">
        <v>35</v>
      </c>
      <c r="X102" s="360"/>
      <c r="Y102" s="360"/>
      <c r="Z102" s="360"/>
      <c r="AA102" s="360"/>
      <c r="AB102" s="360"/>
      <c r="AC102" s="360"/>
      <c r="AD102" s="361"/>
      <c r="AE102" s="362"/>
      <c r="AF102" s="363"/>
      <c r="AG102" s="362"/>
      <c r="AH102" s="362"/>
      <c r="AI102" s="362"/>
      <c r="AJ102" s="362"/>
      <c r="AK102" s="364"/>
    </row>
    <row r="103" spans="1:37" ht="30" customHeight="1" x14ac:dyDescent="0.3">
      <c r="A103" s="374">
        <v>45474</v>
      </c>
      <c r="B103" s="318">
        <v>14194</v>
      </c>
      <c r="C103" s="375" t="s">
        <v>35</v>
      </c>
      <c r="D103" s="375" t="s">
        <v>35</v>
      </c>
      <c r="E103" s="375"/>
      <c r="F103" s="375" t="s">
        <v>35</v>
      </c>
      <c r="G103" s="383" t="s">
        <v>727</v>
      </c>
      <c r="H103" s="255" t="s">
        <v>728</v>
      </c>
      <c r="I103" s="380" t="s">
        <v>729</v>
      </c>
      <c r="J103" s="380" t="s">
        <v>730</v>
      </c>
      <c r="K103" s="380" t="s">
        <v>204</v>
      </c>
      <c r="L103" s="380" t="s">
        <v>41</v>
      </c>
      <c r="M103" s="384" t="s">
        <v>280</v>
      </c>
      <c r="N103" s="380" t="s">
        <v>185</v>
      </c>
      <c r="O103" s="380" t="s">
        <v>731</v>
      </c>
      <c r="P103" s="378" t="s">
        <v>45</v>
      </c>
      <c r="Q103" s="380" t="s">
        <v>732</v>
      </c>
      <c r="R103" s="379">
        <v>35184</v>
      </c>
      <c r="S103" s="382">
        <v>35501</v>
      </c>
      <c r="T103" s="287">
        <v>35501</v>
      </c>
      <c r="U103" s="288">
        <v>338309</v>
      </c>
      <c r="V103" s="380"/>
      <c r="W103" s="325" t="s">
        <v>35</v>
      </c>
      <c r="X103" s="360"/>
      <c r="Y103" s="360"/>
      <c r="Z103" s="360"/>
      <c r="AA103" s="360"/>
      <c r="AB103" s="360"/>
      <c r="AC103" s="360"/>
      <c r="AD103" s="361"/>
      <c r="AE103" s="362"/>
      <c r="AF103" s="363"/>
      <c r="AG103" s="362"/>
      <c r="AH103" s="362"/>
      <c r="AI103" s="362"/>
      <c r="AJ103" s="362"/>
      <c r="AK103" s="364"/>
    </row>
    <row r="104" spans="1:37" ht="30" customHeight="1" x14ac:dyDescent="0.3">
      <c r="A104" s="374">
        <v>45476</v>
      </c>
      <c r="B104" s="380">
        <v>14396</v>
      </c>
      <c r="C104" s="375" t="s">
        <v>35</v>
      </c>
      <c r="D104" s="375" t="s">
        <v>35</v>
      </c>
      <c r="E104" s="375"/>
      <c r="F104" s="375" t="s">
        <v>35</v>
      </c>
      <c r="G104" s="383" t="s">
        <v>733</v>
      </c>
      <c r="H104" s="252" t="s">
        <v>734</v>
      </c>
      <c r="I104" s="318" t="s">
        <v>735</v>
      </c>
      <c r="J104" s="318" t="s">
        <v>736</v>
      </c>
      <c r="K104" s="318" t="s">
        <v>737</v>
      </c>
      <c r="L104" s="318" t="s">
        <v>738</v>
      </c>
      <c r="M104" s="384" t="s">
        <v>317</v>
      </c>
      <c r="N104" s="380" t="s">
        <v>185</v>
      </c>
      <c r="O104" s="380" t="s">
        <v>281</v>
      </c>
      <c r="P104" s="378" t="s">
        <v>45</v>
      </c>
      <c r="Q104" s="318" t="s">
        <v>739</v>
      </c>
      <c r="R104" s="379">
        <v>43817</v>
      </c>
      <c r="S104" s="382"/>
      <c r="T104" s="287">
        <v>43817</v>
      </c>
      <c r="U104" s="318" t="s">
        <v>740</v>
      </c>
      <c r="V104" s="380"/>
      <c r="W104" s="325" t="s">
        <v>35</v>
      </c>
      <c r="X104" s="360"/>
      <c r="Y104" s="360"/>
      <c r="Z104" s="360"/>
      <c r="AA104" s="360"/>
      <c r="AB104" s="360"/>
      <c r="AC104" s="360"/>
      <c r="AD104" s="361"/>
      <c r="AE104" s="362"/>
      <c r="AF104" s="362"/>
      <c r="AG104" s="362"/>
      <c r="AH104" s="362"/>
      <c r="AI104" s="362"/>
      <c r="AJ104" s="362"/>
      <c r="AK104" s="364"/>
    </row>
    <row r="105" spans="1:37" ht="30" customHeight="1" x14ac:dyDescent="0.3">
      <c r="A105" s="374">
        <v>45469</v>
      </c>
      <c r="B105" s="380">
        <v>13876</v>
      </c>
      <c r="C105" s="375" t="s">
        <v>35</v>
      </c>
      <c r="D105" s="375" t="s">
        <v>35</v>
      </c>
      <c r="E105" s="375"/>
      <c r="F105" s="375" t="s">
        <v>35</v>
      </c>
      <c r="G105" s="383" t="s">
        <v>741</v>
      </c>
      <c r="H105" s="255" t="s">
        <v>742</v>
      </c>
      <c r="I105" s="318" t="s">
        <v>743</v>
      </c>
      <c r="J105" s="318" t="s">
        <v>744</v>
      </c>
      <c r="K105" s="318" t="s">
        <v>303</v>
      </c>
      <c r="L105" s="380" t="s">
        <v>96</v>
      </c>
      <c r="M105" s="384" t="s">
        <v>280</v>
      </c>
      <c r="N105" s="380" t="s">
        <v>185</v>
      </c>
      <c r="O105" s="380" t="s">
        <v>745</v>
      </c>
      <c r="P105" s="378" t="s">
        <v>45</v>
      </c>
      <c r="Q105" s="380" t="s">
        <v>746</v>
      </c>
      <c r="R105" s="385">
        <v>41536</v>
      </c>
      <c r="S105" s="317"/>
      <c r="T105" s="317">
        <v>42355</v>
      </c>
      <c r="U105" s="318">
        <v>584334</v>
      </c>
      <c r="V105" s="318"/>
      <c r="W105" s="325" t="s">
        <v>35</v>
      </c>
      <c r="X105" s="360"/>
      <c r="Y105" s="360"/>
      <c r="Z105" s="360"/>
      <c r="AA105" s="360"/>
      <c r="AB105" s="360"/>
      <c r="AC105" s="360"/>
      <c r="AD105" s="361"/>
      <c r="AE105" s="362"/>
      <c r="AF105" s="362"/>
      <c r="AG105" s="362"/>
      <c r="AH105" s="362"/>
      <c r="AI105" s="362"/>
      <c r="AJ105" s="362"/>
      <c r="AK105" s="364"/>
    </row>
    <row r="106" spans="1:37" ht="30" customHeight="1" x14ac:dyDescent="0.3">
      <c r="A106" s="374">
        <v>45469</v>
      </c>
      <c r="B106" s="380">
        <v>13775</v>
      </c>
      <c r="C106" s="375" t="s">
        <v>35</v>
      </c>
      <c r="D106" s="375" t="s">
        <v>35</v>
      </c>
      <c r="E106" s="375"/>
      <c r="F106" s="375" t="s">
        <v>35</v>
      </c>
      <c r="G106" s="383" t="s">
        <v>340</v>
      </c>
      <c r="H106" s="255" t="s">
        <v>747</v>
      </c>
      <c r="I106" s="379" t="s">
        <v>748</v>
      </c>
      <c r="J106" s="380" t="s">
        <v>749</v>
      </c>
      <c r="K106" s="380" t="s">
        <v>130</v>
      </c>
      <c r="L106" s="380" t="s">
        <v>41</v>
      </c>
      <c r="M106" s="384" t="s">
        <v>280</v>
      </c>
      <c r="N106" s="380" t="s">
        <v>185</v>
      </c>
      <c r="O106" s="380" t="s">
        <v>750</v>
      </c>
      <c r="P106" s="378" t="s">
        <v>45</v>
      </c>
      <c r="Q106" s="380" t="s">
        <v>751</v>
      </c>
      <c r="R106" s="379">
        <v>43132</v>
      </c>
      <c r="S106" s="382">
        <v>43140</v>
      </c>
      <c r="T106" s="287">
        <v>43140</v>
      </c>
      <c r="U106" s="386" t="s">
        <v>752</v>
      </c>
      <c r="V106" s="378"/>
      <c r="W106" s="325" t="s">
        <v>35</v>
      </c>
      <c r="X106" s="360"/>
      <c r="Y106" s="360"/>
      <c r="Z106" s="360"/>
      <c r="AA106" s="360"/>
      <c r="AB106" s="360"/>
      <c r="AC106" s="360"/>
      <c r="AD106" s="361"/>
      <c r="AE106" s="362"/>
      <c r="AF106" s="363"/>
      <c r="AG106" s="362"/>
      <c r="AH106" s="362"/>
      <c r="AI106" s="362"/>
      <c r="AJ106" s="362"/>
      <c r="AK106" s="364"/>
    </row>
    <row r="107" spans="1:37" ht="30" customHeight="1" x14ac:dyDescent="0.3">
      <c r="A107" s="385">
        <v>45469</v>
      </c>
      <c r="B107" s="380">
        <v>13769</v>
      </c>
      <c r="C107" s="375" t="s">
        <v>35</v>
      </c>
      <c r="D107" s="375" t="s">
        <v>35</v>
      </c>
      <c r="E107" s="375"/>
      <c r="F107" s="375" t="s">
        <v>35</v>
      </c>
      <c r="G107" s="387" t="s">
        <v>753</v>
      </c>
      <c r="H107" s="254" t="s">
        <v>754</v>
      </c>
      <c r="I107" s="380" t="s">
        <v>755</v>
      </c>
      <c r="J107" s="380" t="s">
        <v>756</v>
      </c>
      <c r="K107" s="380" t="s">
        <v>400</v>
      </c>
      <c r="L107" s="380" t="s">
        <v>556</v>
      </c>
      <c r="M107" s="381" t="s">
        <v>317</v>
      </c>
      <c r="N107" s="388" t="s">
        <v>185</v>
      </c>
      <c r="O107" s="380" t="s">
        <v>196</v>
      </c>
      <c r="P107" s="389" t="s">
        <v>45</v>
      </c>
      <c r="Q107" s="388" t="s">
        <v>757</v>
      </c>
      <c r="R107" s="379">
        <v>42681</v>
      </c>
      <c r="S107" s="382"/>
      <c r="T107" s="287">
        <v>42681</v>
      </c>
      <c r="U107" s="288">
        <v>593363</v>
      </c>
      <c r="V107" s="380"/>
      <c r="W107" s="375" t="s">
        <v>35</v>
      </c>
      <c r="X107" s="390"/>
      <c r="Y107" s="390"/>
      <c r="Z107" s="390"/>
      <c r="AA107" s="390"/>
      <c r="AB107" s="390"/>
      <c r="AC107" s="390"/>
      <c r="AD107" s="361"/>
      <c r="AE107" s="362"/>
      <c r="AF107" s="362"/>
      <c r="AG107" s="362"/>
      <c r="AH107" s="362"/>
      <c r="AI107" s="362"/>
      <c r="AJ107" s="362"/>
      <c r="AK107" s="364"/>
    </row>
    <row r="108" spans="1:37" ht="30" customHeight="1" x14ac:dyDescent="0.3">
      <c r="A108" s="374">
        <v>45469</v>
      </c>
      <c r="B108" s="380">
        <v>13772</v>
      </c>
      <c r="C108" s="375" t="s">
        <v>35</v>
      </c>
      <c r="D108" s="375" t="s">
        <v>35</v>
      </c>
      <c r="E108" s="375"/>
      <c r="F108" s="375" t="s">
        <v>35</v>
      </c>
      <c r="G108" s="383" t="s">
        <v>758</v>
      </c>
      <c r="H108" s="252" t="s">
        <v>759</v>
      </c>
      <c r="I108" s="380" t="s">
        <v>760</v>
      </c>
      <c r="J108" s="380" t="s">
        <v>761</v>
      </c>
      <c r="K108" s="380" t="s">
        <v>204</v>
      </c>
      <c r="L108" s="318" t="s">
        <v>41</v>
      </c>
      <c r="M108" s="384" t="s">
        <v>317</v>
      </c>
      <c r="N108" s="380" t="s">
        <v>185</v>
      </c>
      <c r="O108" s="380" t="s">
        <v>281</v>
      </c>
      <c r="P108" s="378" t="s">
        <v>282</v>
      </c>
      <c r="Q108" s="380" t="s">
        <v>762</v>
      </c>
      <c r="R108" s="379">
        <v>43782</v>
      </c>
      <c r="S108" s="382"/>
      <c r="T108" s="287">
        <v>43740</v>
      </c>
      <c r="U108" s="288">
        <v>621523</v>
      </c>
      <c r="V108" s="380"/>
      <c r="W108" s="325" t="s">
        <v>35</v>
      </c>
      <c r="X108" s="360"/>
      <c r="Y108" s="360"/>
      <c r="Z108" s="360"/>
      <c r="AA108" s="360"/>
      <c r="AB108" s="360"/>
      <c r="AC108" s="360"/>
      <c r="AD108" s="361"/>
      <c r="AE108" s="362"/>
      <c r="AF108" s="362"/>
      <c r="AG108" s="362"/>
      <c r="AH108" s="362"/>
      <c r="AI108" s="362"/>
      <c r="AJ108" s="362"/>
      <c r="AK108" s="364"/>
    </row>
    <row r="109" spans="1:37" x14ac:dyDescent="0.3">
      <c r="A109" s="288"/>
      <c r="B109" s="380"/>
      <c r="C109" s="325"/>
      <c r="D109" s="325"/>
      <c r="E109" s="325"/>
      <c r="F109" s="325"/>
      <c r="G109" s="376"/>
      <c r="H109" s="252"/>
      <c r="I109" s="380"/>
      <c r="J109" s="380"/>
      <c r="K109" s="380"/>
      <c r="L109" s="380"/>
      <c r="M109" s="380"/>
      <c r="N109" s="380"/>
      <c r="O109" s="380"/>
      <c r="P109" s="378"/>
      <c r="Q109" s="380"/>
      <c r="R109" s="380"/>
      <c r="S109" s="382"/>
      <c r="T109" s="287"/>
      <c r="U109" s="288"/>
      <c r="V109" s="380"/>
      <c r="W109" s="391">
        <v>8</v>
      </c>
      <c r="X109" s="360"/>
      <c r="Y109" s="360"/>
      <c r="Z109" s="360"/>
      <c r="AA109" s="360"/>
      <c r="AB109" s="360"/>
      <c r="AC109" s="360"/>
      <c r="AD109" s="361"/>
      <c r="AE109" s="362"/>
      <c r="AF109" s="363"/>
      <c r="AG109" s="362"/>
      <c r="AH109" s="362"/>
      <c r="AI109" s="362"/>
      <c r="AJ109" s="362"/>
      <c r="AK109" s="364"/>
    </row>
  </sheetData>
  <autoFilter ref="A1:AK97" xr:uid="{FD8127EB-28F5-4626-B26B-591DCAF8A839}"/>
  <hyperlinks>
    <hyperlink ref="M32" r:id="rId1" xr:uid="{CD60043C-75C6-4F63-AC25-8E1B72CC47C8}"/>
    <hyperlink ref="M39" r:id="rId2" xr:uid="{66ED8237-2F78-49D6-AD98-3EFD9F408999}"/>
    <hyperlink ref="M84" r:id="rId3" xr:uid="{BF668E78-AA11-4C76-9841-3AB12367B182}"/>
    <hyperlink ref="M88" r:id="rId4" xr:uid="{14AFDADB-3F23-4C66-A5AB-FE058E40CB9F}"/>
    <hyperlink ref="M17" r:id="rId5" xr:uid="{857E38EA-4140-40B9-AFCC-EDDDA4A512EE}"/>
    <hyperlink ref="M18" r:id="rId6" xr:uid="{F648EF89-C805-4AC1-8FCC-C86454BD7E79}"/>
    <hyperlink ref="M48" r:id="rId7" xr:uid="{0D2C5AD1-1BAE-4CDC-8ACC-D8A928F0C76F}"/>
    <hyperlink ref="M51" r:id="rId8" xr:uid="{A53FBA0A-9856-4209-BB37-3D5C4802A4F6}"/>
    <hyperlink ref="M21" r:id="rId9" xr:uid="{78E376F8-3800-4C8A-8BFF-40C495F99E2F}"/>
    <hyperlink ref="M16" r:id="rId10" display="dentevincenzo@pec.buffetti.it" xr:uid="{FE7BA34D-3D09-421E-B983-1485E46C5826}"/>
    <hyperlink ref="M53" r:id="rId11" xr:uid="{4C0B9E66-676C-4811-AD1A-6184D2FF2352}"/>
    <hyperlink ref="M31" r:id="rId12" xr:uid="{FB9EA248-95E0-4B1E-B07D-7BD6D75C12DC}"/>
    <hyperlink ref="M7" r:id="rId13" xr:uid="{EEA2CC43-F253-474A-90ED-54D0171117DE}"/>
    <hyperlink ref="M6" r:id="rId14" xr:uid="{42F5C144-44F3-4615-B658-34742CE3D4C7}"/>
    <hyperlink ref="M67" r:id="rId15" xr:uid="{9F720EC0-8B18-4633-9B73-42B0C90313F9}"/>
    <hyperlink ref="M4" r:id="rId16" xr:uid="{D1F88BBB-9492-4F1D-8847-A73AE52EB7F7}"/>
    <hyperlink ref="M42" r:id="rId17" display="gueyebayesamba@pec.it" xr:uid="{9501957B-594F-4B93-AE46-410F5B235F05}"/>
    <hyperlink ref="M82" r:id="rId18" xr:uid="{F1A7077F-0CE2-4568-AA61-5D38D5FF3B70}"/>
    <hyperlink ref="M41" r:id="rId19" xr:uid="{11593A49-007D-4F90-AC03-879D38FBEC8D}"/>
    <hyperlink ref="M55" r:id="rId20" xr:uid="{EF8DB6EF-CB64-4378-B651-537B1EF1A2F5}"/>
    <hyperlink ref="M64" r:id="rId21" xr:uid="{B33EDAFB-77FD-4A18-9570-98DCEC9C2AE6}"/>
    <hyperlink ref="M46" r:id="rId22" xr:uid="{4FC60DF0-9BF5-4797-9456-B8300FA8ED59}"/>
    <hyperlink ref="M44" r:id="rId23" xr:uid="{0E2EC900-14BC-4DC4-BD55-CBCE944921B4}"/>
    <hyperlink ref="M2" r:id="rId24" xr:uid="{CF44B87C-BDFF-4665-86F2-518B65DA33BA}"/>
    <hyperlink ref="M86" r:id="rId25" xr:uid="{C12EC2AD-8FC3-43CE-9681-AE29D0B98D38}"/>
    <hyperlink ref="M50" r:id="rId26" xr:uid="{937B354F-2BBC-4948-B1EB-6EB9FC00501D}"/>
    <hyperlink ref="M9" r:id="rId27" xr:uid="{8A705FEF-1DD0-438B-A1FD-EEECA803A2FE}"/>
    <hyperlink ref="M70" r:id="rId28" xr:uid="{FB2EB564-708E-42CD-A062-76560E7A6E37}"/>
    <hyperlink ref="M57" r:id="rId29" xr:uid="{B601EB60-D4B4-4EEB-A0AD-253F0E4C7B88}"/>
    <hyperlink ref="M29" r:id="rId30" display="studiomasiellot@pec.it" xr:uid="{8D94AC77-906D-4B91-8095-E29A419B3C4D}"/>
    <hyperlink ref="M10" r:id="rId31" xr:uid="{F40DC7F2-F02E-4862-9073-07B8FB30A340}"/>
    <hyperlink ref="M87" r:id="rId32" xr:uid="{A3FACE94-7A06-427E-9EDE-D7E6C8E7D512}"/>
    <hyperlink ref="M71" r:id="rId33" xr:uid="{680620CA-9827-456C-9C50-E476568811A6}"/>
    <hyperlink ref="M34" r:id="rId34" xr:uid="{B4CCF62C-94CF-4BF3-ADE8-384ED8620E93}"/>
    <hyperlink ref="M22" r:id="rId35" xr:uid="{12ACC75F-7FB5-4FAA-9D24-52584A6CE4E2}"/>
    <hyperlink ref="M60" r:id="rId36" xr:uid="{6F7A08EF-8115-4FC5-9A9C-C7A15089A508}"/>
    <hyperlink ref="M24" r:id="rId37" xr:uid="{E9B58B4D-6FCE-4E48-BA18-2BD7E3CA24D3}"/>
    <hyperlink ref="M83" r:id="rId38" xr:uid="{0AD11315-92FC-4863-B966-685003445987}"/>
    <hyperlink ref="M72" r:id="rId39" xr:uid="{4491B581-232D-4871-810C-9B0C5FED87B2}"/>
    <hyperlink ref="M90" r:id="rId40" xr:uid="{10FDE0B3-F24E-4290-80FA-55B07EBD6899}"/>
    <hyperlink ref="M69" r:id="rId41" xr:uid="{4CD91AB4-7ED0-4805-860F-C1B25D601962}"/>
    <hyperlink ref="M92" r:id="rId42" xr:uid="{AA83F8BF-17DB-4F1F-8CA7-311BFD3D7610}"/>
    <hyperlink ref="M5" r:id="rId43" xr:uid="{D79361EA-4B7E-4A44-A208-C7BE5BECB846}"/>
    <hyperlink ref="M11" r:id="rId44" xr:uid="{E567339D-1F0D-4F48-B25F-0728B24DAFE0}"/>
    <hyperlink ref="M26" r:id="rId45" xr:uid="{C2B0F4A7-3686-4881-AB5A-B3FD051F05A7}"/>
    <hyperlink ref="M56" r:id="rId46" xr:uid="{D87E12EC-A25F-4D0F-80F6-A23CB25B48E9}"/>
    <hyperlink ref="M19" r:id="rId47" xr:uid="{B1B8F18F-3826-4D48-8BC0-60C55379F93F}"/>
    <hyperlink ref="M12" r:id="rId48" xr:uid="{38F819E8-DF83-4113-8410-0C052852F9E6}"/>
    <hyperlink ref="M78" r:id="rId49" xr:uid="{6E3ACF16-0590-4A17-B036-AB3F7D3C32F1}"/>
    <hyperlink ref="M28" r:id="rId50" display="mv@pecconfesercentira.it" xr:uid="{80B96087-A043-49B6-B523-9FA8F99F097C}"/>
    <hyperlink ref="M91" r:id="rId51" xr:uid="{F3B4C5FF-24AB-4013-BE5B-3A377B7E9705}"/>
    <hyperlink ref="M49" r:id="rId52" xr:uid="{A435CE8C-6F3A-4495-B789-5A5CC6D15AE0}"/>
    <hyperlink ref="M74" r:id="rId53" xr:uid="{D9C383EE-E18A-4872-BCC2-DA0C9BEC941B}"/>
    <hyperlink ref="M40" r:id="rId54" xr:uid="{B79F02E1-AD16-46FD-8513-A3872D00C2D3}"/>
    <hyperlink ref="M65" r:id="rId55" xr:uid="{EC474C59-6379-4232-82EA-AD8337A8745A}"/>
    <hyperlink ref="M58:M60" r:id="rId56" display="stella.cavallo@pec.it" xr:uid="{69586F02-E6D6-4E51-8E7D-F556F87474CD}"/>
    <hyperlink ref="M75" r:id="rId57" xr:uid="{DAAA076F-8B29-43D6-AFD6-C67444B63EFC}"/>
    <hyperlink ref="M61" r:id="rId58" xr:uid="{B2458EBB-94A9-401B-B9F5-43EE825E8BB9}"/>
    <hyperlink ref="M68" r:id="rId59" xr:uid="{3C648F91-0D57-4E6F-A0D3-26EC0DDBF275}"/>
    <hyperlink ref="M43" r:id="rId60" xr:uid="{A10341C1-1669-42D0-8B13-20545B254DD3}"/>
    <hyperlink ref="M89" r:id="rId61" xr:uid="{4FE52CAB-098A-44E3-ACA6-F3E08F4A957F}"/>
    <hyperlink ref="M79" r:id="rId62" xr:uid="{ACFC045F-18D7-4449-8943-3C94E6BB000F}"/>
    <hyperlink ref="M38" r:id="rId63" xr:uid="{87068B55-E118-4F75-8162-BD3904B70276}"/>
    <hyperlink ref="M62" r:id="rId64" xr:uid="{A993B954-75CD-4F75-AA65-645FA8C5456E}"/>
    <hyperlink ref="M73" r:id="rId65" xr:uid="{A3542F7B-A883-43E4-99A9-F7F362687FB0}"/>
    <hyperlink ref="M13" r:id="rId66" xr:uid="{5763496D-11F5-43B9-A067-E9B9766CA6C3}"/>
    <hyperlink ref="M97" r:id="rId67" xr:uid="{4A2BCAD1-BBDF-4964-A6CA-DB8BE4183800}"/>
    <hyperlink ref="M23" r:id="rId68" xr:uid="{AE5EA3EB-479C-4126-AF23-654D0BDB809E}"/>
    <hyperlink ref="M96" r:id="rId69" xr:uid="{674897F0-4C35-4E06-A331-2D06DAC223D2}"/>
    <hyperlink ref="M94" r:id="rId70" xr:uid="{AF2A0C28-1BAB-441E-97B5-4326859BFBC4}"/>
    <hyperlink ref="M25" r:id="rId71" xr:uid="{1D58A2E7-8549-4F70-B16E-55E5D7EE094B}"/>
    <hyperlink ref="M80" r:id="rId72" xr:uid="{33A0EF37-4366-46D1-8731-832819FE2A78}"/>
    <hyperlink ref="M76" r:id="rId73" xr:uid="{73DAC91B-59AC-4AEB-AB7F-7AA871187E97}"/>
    <hyperlink ref="M14" r:id="rId74" xr:uid="{FA7D418B-DCAA-49EC-A9F4-4B533FAA00B9}"/>
    <hyperlink ref="M93" r:id="rId75" xr:uid="{82FBE972-7490-42D0-A4B5-3756271B9319}"/>
    <hyperlink ref="M101" r:id="rId76" xr:uid="{877D3E2C-4868-45D4-89A4-240BF549F797}"/>
    <hyperlink ref="M102" r:id="rId77" xr:uid="{4923D5F6-D6B1-4ED0-947E-7BD3E26E9E10}"/>
    <hyperlink ref="M103" r:id="rId78" xr:uid="{EFD8AE2D-6E53-487C-8B56-E32FE3B16551}"/>
    <hyperlink ref="M104" r:id="rId79" display="stella.cavallo@pec.it" xr:uid="{E79F6036-B35B-47DE-98F3-8E3F38CD747D}"/>
    <hyperlink ref="M105" r:id="rId80" xr:uid="{D782FE79-9CF7-42EA-867A-49E2A103616B}"/>
    <hyperlink ref="M106" r:id="rId81" xr:uid="{D8EF0130-8D9B-4CD0-B3D4-DD333C589D4E}"/>
    <hyperlink ref="M107" r:id="rId82" xr:uid="{FA9C62A6-762E-431D-A1E1-2E15FF94335C}"/>
    <hyperlink ref="M108" r:id="rId83" xr:uid="{382BABF5-18C2-4584-B6AB-CF324A1C088A}"/>
    <hyperlink ref="M95" r:id="rId84" xr:uid="{768BFB0D-962D-44EE-8993-EECA41A069AE}"/>
  </hyperlinks>
  <printOptions horizontalCentered="1" gridLines="1"/>
  <pageMargins left="0.70866141732283472" right="0.70866141732283472" top="0.74803149606299213" bottom="0.74803149606299213" header="0.31496062992125984" footer="0.31496062992125984"/>
  <pageSetup paperSize="9" scale="45" orientation="landscape" horizontalDpi="0" verticalDpi="0" r:id="rId85"/>
  <headerFooter>
    <oddHeader xml:space="preserve">&amp;L&amp;"Arial,Grassetto"&amp;14
GRADUATORIA ASSEGNAZIONE POSTEGGIO FESTA MERCATO MADONNA DEL POZZO 2024&amp;C&amp;"Arial,Grassetto"&amp;14COMUNE DI CAPURSO
SETTORE III
UFFICIO ATTIVITA' PRODUTTIVE
&amp;R&amp;"Arial,Normale"&amp;12ALLEGATO A) </oddHeader>
  </headerFooter>
  <rowBreaks count="3" manualBreakCount="3">
    <brk id="26" max="36" man="1"/>
    <brk id="57" max="36" man="1"/>
    <brk id="80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09"/>
  <sheetViews>
    <sheetView topLeftCell="H1" zoomScale="54" zoomScaleNormal="54" workbookViewId="0">
      <selection activeCell="AK51" sqref="AK51"/>
    </sheetView>
  </sheetViews>
  <sheetFormatPr defaultRowHeight="14.4" x14ac:dyDescent="0.3"/>
  <cols>
    <col min="1" max="1" width="12.109375" customWidth="1"/>
    <col min="8" max="8" width="12.88671875" style="188" customWidth="1"/>
    <col min="9" max="9" width="8.88671875" customWidth="1"/>
    <col min="14" max="14" width="8.21875" customWidth="1"/>
    <col min="15" max="15" width="42" customWidth="1"/>
    <col min="16" max="16" width="0.21875" customWidth="1"/>
    <col min="17" max="20" width="8.88671875" hidden="1" customWidth="1"/>
    <col min="21" max="21" width="16.109375" customWidth="1"/>
    <col min="22" max="22" width="24.44140625" customWidth="1"/>
    <col min="23" max="23" width="8.88671875" hidden="1" customWidth="1"/>
    <col min="24" max="24" width="6.88671875" customWidth="1"/>
    <col min="25" max="25" width="18.77734375" hidden="1" customWidth="1"/>
    <col min="26" max="26" width="8.88671875" hidden="1" customWidth="1"/>
    <col min="27" max="27" width="17.33203125" style="224" customWidth="1"/>
    <col min="28" max="28" width="8.88671875" style="232"/>
    <col min="29" max="29" width="2.6640625" customWidth="1"/>
    <col min="30" max="30" width="7" customWidth="1"/>
    <col min="36" max="36" width="11.33203125" style="182" customWidth="1"/>
    <col min="37" max="37" width="8.88671875" style="188"/>
    <col min="38" max="38" width="15.6640625" customWidth="1"/>
    <col min="39" max="39" width="30.88671875" customWidth="1"/>
    <col min="43" max="43" width="17.109375" customWidth="1"/>
    <col min="44" max="44" width="12.21875" style="188" customWidth="1"/>
  </cols>
  <sheetData>
    <row r="1" spans="1:44" ht="104.4" x14ac:dyDescent="0.3">
      <c r="A1" s="1"/>
      <c r="B1" s="2"/>
      <c r="C1" s="3"/>
      <c r="D1" s="3"/>
      <c r="E1" s="3"/>
      <c r="F1" s="3"/>
      <c r="G1" s="192"/>
      <c r="H1" s="201" t="s">
        <v>0</v>
      </c>
      <c r="I1" s="202" t="s">
        <v>1</v>
      </c>
      <c r="J1" s="3" t="s">
        <v>2</v>
      </c>
      <c r="K1" s="3" t="s">
        <v>3</v>
      </c>
      <c r="L1" s="3" t="s">
        <v>4</v>
      </c>
      <c r="M1" s="3" t="s">
        <v>5</v>
      </c>
      <c r="N1" s="4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6" t="s">
        <v>15</v>
      </c>
      <c r="X1" s="5" t="s">
        <v>16</v>
      </c>
      <c r="Y1" s="5" t="s">
        <v>17</v>
      </c>
      <c r="Z1" s="7" t="s">
        <v>18</v>
      </c>
      <c r="AA1" s="225" t="s">
        <v>19</v>
      </c>
      <c r="AB1" s="106" t="s">
        <v>20</v>
      </c>
      <c r="AC1" s="5" t="s">
        <v>21</v>
      </c>
      <c r="AD1" s="8" t="s">
        <v>22</v>
      </c>
      <c r="AE1" s="105" t="s">
        <v>23</v>
      </c>
      <c r="AF1" s="9" t="s">
        <v>24</v>
      </c>
      <c r="AG1" s="9" t="s">
        <v>25</v>
      </c>
      <c r="AH1" s="10" t="s">
        <v>26</v>
      </c>
      <c r="AI1" s="11" t="s">
        <v>27</v>
      </c>
      <c r="AJ1" s="6" t="s">
        <v>28</v>
      </c>
      <c r="AK1" s="234" t="s">
        <v>29</v>
      </c>
      <c r="AL1" s="210" t="s">
        <v>30</v>
      </c>
      <c r="AM1" s="210" t="s">
        <v>31</v>
      </c>
      <c r="AN1" s="211" t="s">
        <v>32</v>
      </c>
      <c r="AO1" s="211" t="s">
        <v>33</v>
      </c>
      <c r="AP1" s="211" t="s">
        <v>34</v>
      </c>
      <c r="AQ1" s="211" t="s">
        <v>764</v>
      </c>
      <c r="AR1" s="212" t="s">
        <v>763</v>
      </c>
    </row>
    <row r="2" spans="1:44" x14ac:dyDescent="0.3">
      <c r="A2" s="14"/>
      <c r="B2" s="15"/>
      <c r="C2" s="16"/>
      <c r="D2" s="16"/>
      <c r="E2" s="16"/>
      <c r="F2" s="16"/>
      <c r="G2" s="193"/>
      <c r="H2" s="187">
        <v>45421</v>
      </c>
      <c r="I2" s="20">
        <v>10032</v>
      </c>
      <c r="J2" s="16" t="s">
        <v>35</v>
      </c>
      <c r="K2" s="16" t="s">
        <v>35</v>
      </c>
      <c r="L2" s="16"/>
      <c r="M2" s="16" t="s">
        <v>35</v>
      </c>
      <c r="N2" s="17" t="s">
        <v>36</v>
      </c>
      <c r="O2" s="18" t="s">
        <v>37</v>
      </c>
      <c r="P2" s="19" t="s">
        <v>38</v>
      </c>
      <c r="Q2" s="19" t="s">
        <v>39</v>
      </c>
      <c r="R2" s="19" t="s">
        <v>40</v>
      </c>
      <c r="S2" s="20" t="s">
        <v>41</v>
      </c>
      <c r="T2" s="21" t="s">
        <v>42</v>
      </c>
      <c r="U2" s="19" t="s">
        <v>43</v>
      </c>
      <c r="V2" s="19" t="s">
        <v>44</v>
      </c>
      <c r="W2" s="22" t="s">
        <v>45</v>
      </c>
      <c r="X2" s="19" t="s">
        <v>46</v>
      </c>
      <c r="Y2" s="23">
        <v>27427</v>
      </c>
      <c r="Z2" s="24">
        <v>28125</v>
      </c>
      <c r="AA2" s="216">
        <v>28125</v>
      </c>
      <c r="AB2" s="230">
        <v>170053</v>
      </c>
      <c r="AC2" s="19"/>
      <c r="AD2" s="25" t="s">
        <v>35</v>
      </c>
      <c r="AE2" s="26">
        <v>6</v>
      </c>
      <c r="AF2" s="26"/>
      <c r="AG2" s="26">
        <v>60</v>
      </c>
      <c r="AH2" s="26">
        <f>SUM(AE2+AG2)</f>
        <v>66</v>
      </c>
      <c r="AI2" s="26">
        <v>1</v>
      </c>
      <c r="AJ2" s="27">
        <v>43</v>
      </c>
      <c r="AK2" s="235">
        <v>43</v>
      </c>
      <c r="AL2" s="18" t="s">
        <v>37</v>
      </c>
      <c r="AM2" s="52" t="s">
        <v>47</v>
      </c>
      <c r="AN2" s="53">
        <f>AP2/AO2</f>
        <v>6</v>
      </c>
      <c r="AO2" s="53">
        <v>3</v>
      </c>
      <c r="AP2" s="53">
        <v>18</v>
      </c>
      <c r="AQ2" s="184" t="s">
        <v>765</v>
      </c>
      <c r="AR2" s="206">
        <v>56</v>
      </c>
    </row>
    <row r="3" spans="1:44" x14ac:dyDescent="0.3">
      <c r="A3" s="14"/>
      <c r="C3" s="16"/>
      <c r="D3" s="16"/>
      <c r="E3" s="16"/>
      <c r="F3" s="31"/>
      <c r="G3" s="193"/>
      <c r="H3" s="187">
        <v>45365</v>
      </c>
      <c r="I3" s="19">
        <v>5835</v>
      </c>
      <c r="J3" s="16" t="s">
        <v>35</v>
      </c>
      <c r="K3" s="16" t="s">
        <v>35</v>
      </c>
      <c r="L3" s="16"/>
      <c r="M3" s="31" t="s">
        <v>35</v>
      </c>
      <c r="N3" s="17" t="s">
        <v>48</v>
      </c>
      <c r="O3" s="18" t="s">
        <v>49</v>
      </c>
      <c r="P3" s="19" t="s">
        <v>50</v>
      </c>
      <c r="Q3" s="19" t="s">
        <v>51</v>
      </c>
      <c r="R3" s="19" t="s">
        <v>52</v>
      </c>
      <c r="S3" s="19" t="s">
        <v>41</v>
      </c>
      <c r="T3" s="32" t="s">
        <v>53</v>
      </c>
      <c r="U3" s="19" t="s">
        <v>43</v>
      </c>
      <c r="V3" s="19" t="s">
        <v>54</v>
      </c>
      <c r="W3" s="22" t="s">
        <v>45</v>
      </c>
      <c r="X3" s="19" t="s">
        <v>55</v>
      </c>
      <c r="Y3" s="33">
        <v>32247</v>
      </c>
      <c r="Z3" s="24">
        <v>35321</v>
      </c>
      <c r="AA3" s="216">
        <v>32275</v>
      </c>
      <c r="AB3" s="230">
        <v>278896</v>
      </c>
      <c r="AC3" s="19"/>
      <c r="AD3" s="34" t="s">
        <v>35</v>
      </c>
      <c r="AE3" s="26">
        <v>6</v>
      </c>
      <c r="AF3" s="26"/>
      <c r="AG3" s="26">
        <v>60</v>
      </c>
      <c r="AH3" s="26">
        <f t="shared" ref="AH3:AH19" si="0">SUM(AE3+AG3)</f>
        <v>66</v>
      </c>
      <c r="AI3" s="26">
        <v>1</v>
      </c>
      <c r="AJ3" s="27">
        <v>104</v>
      </c>
      <c r="AK3" s="235">
        <v>104</v>
      </c>
      <c r="AL3" s="18" t="s">
        <v>49</v>
      </c>
      <c r="AM3" s="54" t="s">
        <v>56</v>
      </c>
      <c r="AN3" s="53">
        <v>6</v>
      </c>
      <c r="AO3" s="53">
        <v>3</v>
      </c>
      <c r="AP3" s="53">
        <v>18</v>
      </c>
      <c r="AQ3" s="54" t="s">
        <v>766</v>
      </c>
      <c r="AR3" s="206">
        <v>56</v>
      </c>
    </row>
    <row r="4" spans="1:44" x14ac:dyDescent="0.3">
      <c r="A4" s="14"/>
      <c r="B4" s="15"/>
      <c r="C4" s="16"/>
      <c r="D4" s="16"/>
      <c r="E4" s="16"/>
      <c r="F4" s="16"/>
      <c r="G4" s="194"/>
      <c r="H4" s="187">
        <v>45434</v>
      </c>
      <c r="I4" s="20">
        <v>10979</v>
      </c>
      <c r="J4" s="16" t="s">
        <v>35</v>
      </c>
      <c r="K4" s="16" t="s">
        <v>35</v>
      </c>
      <c r="L4" s="16"/>
      <c r="M4" s="16" t="s">
        <v>35</v>
      </c>
      <c r="N4" s="36" t="s">
        <v>57</v>
      </c>
      <c r="O4" s="37" t="s">
        <v>58</v>
      </c>
      <c r="P4" s="19" t="s">
        <v>59</v>
      </c>
      <c r="Q4" s="19" t="s">
        <v>60</v>
      </c>
      <c r="R4" s="19" t="s">
        <v>52</v>
      </c>
      <c r="S4" s="38" t="s">
        <v>41</v>
      </c>
      <c r="T4" s="39" t="s">
        <v>61</v>
      </c>
      <c r="U4" s="19" t="s">
        <v>43</v>
      </c>
      <c r="V4" s="38" t="s">
        <v>62</v>
      </c>
      <c r="W4" s="40" t="s">
        <v>45</v>
      </c>
      <c r="X4" s="38" t="s">
        <v>63</v>
      </c>
      <c r="Y4" s="33">
        <v>32643</v>
      </c>
      <c r="Z4" s="41">
        <v>35321</v>
      </c>
      <c r="AA4" s="216">
        <v>32785</v>
      </c>
      <c r="AB4" s="230">
        <v>289774</v>
      </c>
      <c r="AC4" s="19"/>
      <c r="AD4" s="42" t="s">
        <v>35</v>
      </c>
      <c r="AE4" s="43">
        <v>6</v>
      </c>
      <c r="AF4" s="44"/>
      <c r="AG4" s="26">
        <v>60</v>
      </c>
      <c r="AH4" s="26">
        <f t="shared" si="0"/>
        <v>66</v>
      </c>
      <c r="AI4" s="26">
        <v>1</v>
      </c>
      <c r="AJ4" s="45">
        <v>105</v>
      </c>
      <c r="AK4" s="235">
        <v>105</v>
      </c>
      <c r="AL4" s="54" t="s">
        <v>64</v>
      </c>
      <c r="AM4" s="54" t="s">
        <v>56</v>
      </c>
      <c r="AN4" s="53">
        <v>6</v>
      </c>
      <c r="AO4" s="53">
        <v>3</v>
      </c>
      <c r="AP4" s="53">
        <v>18</v>
      </c>
      <c r="AQ4" s="54" t="s">
        <v>766</v>
      </c>
      <c r="AR4" s="206">
        <v>56</v>
      </c>
    </row>
    <row r="5" spans="1:44" x14ac:dyDescent="0.3">
      <c r="A5" s="14"/>
      <c r="C5" s="46"/>
      <c r="D5" s="46"/>
      <c r="E5" s="46"/>
      <c r="F5" s="46"/>
      <c r="G5" s="193"/>
      <c r="H5" s="187">
        <v>45453</v>
      </c>
      <c r="I5" s="19">
        <v>12543</v>
      </c>
      <c r="J5" s="46" t="s">
        <v>35</v>
      </c>
      <c r="K5" s="46" t="s">
        <v>35</v>
      </c>
      <c r="L5" s="46"/>
      <c r="M5" s="46" t="s">
        <v>35</v>
      </c>
      <c r="N5" s="17" t="s">
        <v>65</v>
      </c>
      <c r="O5" s="18" t="s">
        <v>66</v>
      </c>
      <c r="P5" t="s">
        <v>67</v>
      </c>
      <c r="Q5" s="19" t="s">
        <v>68</v>
      </c>
      <c r="R5" s="47" t="s">
        <v>40</v>
      </c>
      <c r="S5" s="20" t="s">
        <v>41</v>
      </c>
      <c r="T5" s="21" t="s">
        <v>69</v>
      </c>
      <c r="U5" s="19" t="s">
        <v>43</v>
      </c>
      <c r="V5" s="19" t="s">
        <v>70</v>
      </c>
      <c r="W5" s="22" t="s">
        <v>71</v>
      </c>
      <c r="X5" s="19" t="s">
        <v>72</v>
      </c>
      <c r="Y5" s="33">
        <v>33871</v>
      </c>
      <c r="Z5" s="24">
        <v>35326</v>
      </c>
      <c r="AA5" s="216">
        <v>33878</v>
      </c>
      <c r="AB5" s="230">
        <v>311552</v>
      </c>
      <c r="AC5" s="19"/>
      <c r="AD5" s="42" t="s">
        <v>35</v>
      </c>
      <c r="AE5" s="26">
        <v>6</v>
      </c>
      <c r="AF5" s="48"/>
      <c r="AG5" s="26">
        <v>60</v>
      </c>
      <c r="AH5" s="26">
        <f t="shared" si="0"/>
        <v>66</v>
      </c>
      <c r="AI5" s="26">
        <v>1</v>
      </c>
      <c r="AJ5" s="49">
        <v>40</v>
      </c>
      <c r="AK5" s="235">
        <v>40</v>
      </c>
      <c r="AL5" s="18" t="s">
        <v>66</v>
      </c>
      <c r="AM5" s="52" t="s">
        <v>47</v>
      </c>
      <c r="AN5" s="53">
        <v>10</v>
      </c>
      <c r="AO5" s="53">
        <v>3</v>
      </c>
      <c r="AP5" s="53">
        <v>30</v>
      </c>
      <c r="AQ5" s="184" t="s">
        <v>767</v>
      </c>
      <c r="AR5" s="206">
        <v>93</v>
      </c>
    </row>
    <row r="6" spans="1:44" x14ac:dyDescent="0.3">
      <c r="A6" s="50"/>
      <c r="B6" s="15"/>
      <c r="C6" s="16"/>
      <c r="D6" s="16"/>
      <c r="E6" s="16"/>
      <c r="F6" s="16"/>
      <c r="G6" s="194"/>
      <c r="H6" s="203">
        <v>45436</v>
      </c>
      <c r="I6" s="20">
        <v>11204</v>
      </c>
      <c r="J6" s="16" t="s">
        <v>35</v>
      </c>
      <c r="K6" s="16" t="s">
        <v>35</v>
      </c>
      <c r="L6" s="16"/>
      <c r="M6" s="16" t="s">
        <v>35</v>
      </c>
      <c r="N6" s="36" t="s">
        <v>73</v>
      </c>
      <c r="O6" s="37" t="s">
        <v>74</v>
      </c>
      <c r="P6" s="37"/>
      <c r="Q6" s="19" t="s">
        <v>75</v>
      </c>
      <c r="R6" s="19" t="s">
        <v>76</v>
      </c>
      <c r="S6" s="38" t="s">
        <v>41</v>
      </c>
      <c r="T6" s="39" t="s">
        <v>77</v>
      </c>
      <c r="U6" s="19" t="s">
        <v>43</v>
      </c>
      <c r="V6" s="38" t="s">
        <v>54</v>
      </c>
      <c r="W6" s="40" t="s">
        <v>45</v>
      </c>
      <c r="X6" s="38" t="s">
        <v>78</v>
      </c>
      <c r="Y6" s="33">
        <v>37530</v>
      </c>
      <c r="Z6" s="24">
        <v>37433</v>
      </c>
      <c r="AA6" s="216">
        <v>37433</v>
      </c>
      <c r="AB6" s="231">
        <v>446678</v>
      </c>
      <c r="AC6" s="19"/>
      <c r="AD6" s="42" t="s">
        <v>35</v>
      </c>
      <c r="AE6" s="26">
        <v>6</v>
      </c>
      <c r="AF6" s="26"/>
      <c r="AG6" s="26">
        <v>60</v>
      </c>
      <c r="AH6" s="26">
        <f t="shared" si="0"/>
        <v>66</v>
      </c>
      <c r="AI6" s="26">
        <v>1</v>
      </c>
      <c r="AJ6" s="51">
        <v>42</v>
      </c>
      <c r="AK6" s="235">
        <v>42</v>
      </c>
      <c r="AL6" s="18" t="s">
        <v>74</v>
      </c>
      <c r="AM6" s="52" t="s">
        <v>47</v>
      </c>
      <c r="AN6" s="53">
        <f>AP6/AO6</f>
        <v>6</v>
      </c>
      <c r="AO6" s="53">
        <v>3</v>
      </c>
      <c r="AP6" s="53">
        <v>18</v>
      </c>
      <c r="AQ6" s="184" t="s">
        <v>768</v>
      </c>
      <c r="AR6" s="206">
        <v>56</v>
      </c>
    </row>
    <row r="7" spans="1:44" x14ac:dyDescent="0.3">
      <c r="A7" s="14"/>
      <c r="B7" s="15"/>
      <c r="C7" s="16"/>
      <c r="D7" s="16"/>
      <c r="E7" s="16"/>
      <c r="F7" s="16"/>
      <c r="G7" s="194"/>
      <c r="H7" s="187">
        <v>45436</v>
      </c>
      <c r="I7" s="20">
        <v>11203</v>
      </c>
      <c r="J7" s="16" t="s">
        <v>35</v>
      </c>
      <c r="K7" s="16" t="s">
        <v>35</v>
      </c>
      <c r="L7" s="16"/>
      <c r="M7" s="16" t="s">
        <v>35</v>
      </c>
      <c r="N7" s="36" t="s">
        <v>73</v>
      </c>
      <c r="O7" s="37" t="s">
        <v>74</v>
      </c>
      <c r="P7" s="37"/>
      <c r="Q7" s="19" t="s">
        <v>75</v>
      </c>
      <c r="R7" s="19" t="s">
        <v>76</v>
      </c>
      <c r="S7" s="38" t="s">
        <v>41</v>
      </c>
      <c r="T7" s="39" t="s">
        <v>77</v>
      </c>
      <c r="U7" s="19" t="s">
        <v>43</v>
      </c>
      <c r="V7" s="38" t="s">
        <v>54</v>
      </c>
      <c r="W7" s="40" t="s">
        <v>45</v>
      </c>
      <c r="X7" s="38" t="s">
        <v>79</v>
      </c>
      <c r="Y7" s="33">
        <v>37530</v>
      </c>
      <c r="Z7" s="24">
        <v>37433</v>
      </c>
      <c r="AA7" s="216">
        <v>37433</v>
      </c>
      <c r="AB7" s="231" t="s">
        <v>80</v>
      </c>
      <c r="AC7" s="19"/>
      <c r="AD7" s="42" t="s">
        <v>35</v>
      </c>
      <c r="AE7" s="26">
        <v>6</v>
      </c>
      <c r="AF7" s="26"/>
      <c r="AG7" s="26">
        <v>60</v>
      </c>
      <c r="AH7" s="26">
        <f t="shared" si="0"/>
        <v>66</v>
      </c>
      <c r="AI7" s="26">
        <v>1</v>
      </c>
      <c r="AJ7" s="51">
        <v>101</v>
      </c>
      <c r="AK7" s="235">
        <v>101</v>
      </c>
      <c r="AL7" s="54" t="s">
        <v>81</v>
      </c>
      <c r="AM7" s="54" t="s">
        <v>56</v>
      </c>
      <c r="AN7" s="53">
        <v>6</v>
      </c>
      <c r="AO7" s="53">
        <v>3</v>
      </c>
      <c r="AP7" s="53">
        <v>18</v>
      </c>
      <c r="AQ7" s="54" t="s">
        <v>766</v>
      </c>
      <c r="AR7" s="206">
        <v>56</v>
      </c>
    </row>
    <row r="8" spans="1:44" x14ac:dyDescent="0.3">
      <c r="A8" s="14"/>
      <c r="C8" s="16"/>
      <c r="D8" s="16"/>
      <c r="E8" s="16"/>
      <c r="F8" s="16"/>
      <c r="G8" s="193"/>
      <c r="H8" s="187">
        <v>45376</v>
      </c>
      <c r="I8" s="19">
        <v>6428</v>
      </c>
      <c r="J8" s="16" t="s">
        <v>35</v>
      </c>
      <c r="K8" s="16" t="s">
        <v>35</v>
      </c>
      <c r="L8" s="16"/>
      <c r="M8" s="16" t="s">
        <v>35</v>
      </c>
      <c r="N8" s="17" t="s">
        <v>82</v>
      </c>
      <c r="O8" s="55" t="s">
        <v>83</v>
      </c>
      <c r="P8" s="19" t="s">
        <v>84</v>
      </c>
      <c r="Q8" s="19" t="s">
        <v>85</v>
      </c>
      <c r="R8" s="19" t="s">
        <v>86</v>
      </c>
      <c r="S8" s="19" t="s">
        <v>41</v>
      </c>
      <c r="T8" s="32" t="s">
        <v>87</v>
      </c>
      <c r="U8" s="19" t="s">
        <v>43</v>
      </c>
      <c r="V8" s="19" t="s">
        <v>88</v>
      </c>
      <c r="W8" s="22" t="s">
        <v>45</v>
      </c>
      <c r="X8" s="19" t="s">
        <v>89</v>
      </c>
      <c r="Y8" s="33">
        <v>39448</v>
      </c>
      <c r="Z8" s="24">
        <v>39448</v>
      </c>
      <c r="AA8" s="216">
        <v>39500</v>
      </c>
      <c r="AB8" s="230">
        <v>503223</v>
      </c>
      <c r="AC8" s="19"/>
      <c r="AD8" s="42" t="s">
        <v>35</v>
      </c>
      <c r="AE8" s="26">
        <v>6</v>
      </c>
      <c r="AF8" s="26"/>
      <c r="AG8" s="26">
        <v>60</v>
      </c>
      <c r="AH8" s="26">
        <f t="shared" si="0"/>
        <v>66</v>
      </c>
      <c r="AI8" s="26">
        <v>1</v>
      </c>
      <c r="AJ8" s="27">
        <v>68</v>
      </c>
      <c r="AK8" s="235">
        <v>68</v>
      </c>
      <c r="AL8" s="54" t="s">
        <v>90</v>
      </c>
      <c r="AM8" s="54" t="s">
        <v>56</v>
      </c>
      <c r="AN8" s="53">
        <f>AP8/AO8</f>
        <v>8</v>
      </c>
      <c r="AO8" s="53">
        <v>3</v>
      </c>
      <c r="AP8" s="53">
        <v>24</v>
      </c>
      <c r="AQ8" s="54" t="s">
        <v>766</v>
      </c>
      <c r="AR8" s="206">
        <v>75</v>
      </c>
    </row>
    <row r="9" spans="1:44" x14ac:dyDescent="0.3">
      <c r="A9" s="14"/>
      <c r="B9" s="15"/>
      <c r="C9" s="16"/>
      <c r="D9" s="16"/>
      <c r="E9" s="16"/>
      <c r="F9" s="16"/>
      <c r="G9" s="193"/>
      <c r="H9" s="187">
        <v>45365</v>
      </c>
      <c r="I9" s="20">
        <v>5836</v>
      </c>
      <c r="J9" s="16" t="s">
        <v>91</v>
      </c>
      <c r="K9" s="16" t="s">
        <v>91</v>
      </c>
      <c r="L9" s="16"/>
      <c r="M9" s="16" t="s">
        <v>91</v>
      </c>
      <c r="N9" s="17" t="s">
        <v>92</v>
      </c>
      <c r="O9" s="18" t="s">
        <v>93</v>
      </c>
      <c r="P9" s="19" t="s">
        <v>94</v>
      </c>
      <c r="Q9" s="19" t="s">
        <v>95</v>
      </c>
      <c r="R9" s="19" t="s">
        <v>40</v>
      </c>
      <c r="S9" s="19" t="s">
        <v>96</v>
      </c>
      <c r="T9" s="21" t="s">
        <v>97</v>
      </c>
      <c r="U9" s="19" t="s">
        <v>43</v>
      </c>
      <c r="V9" s="19" t="s">
        <v>98</v>
      </c>
      <c r="W9" s="22" t="s">
        <v>45</v>
      </c>
      <c r="X9" s="19" t="s">
        <v>99</v>
      </c>
      <c r="Y9" s="23">
        <v>43986</v>
      </c>
      <c r="Z9" s="41"/>
      <c r="AA9" s="216">
        <v>43986</v>
      </c>
      <c r="AB9" s="230">
        <v>627291</v>
      </c>
      <c r="AC9" s="19"/>
      <c r="AD9" s="42" t="s">
        <v>35</v>
      </c>
      <c r="AE9" s="26">
        <v>6</v>
      </c>
      <c r="AF9" s="26"/>
      <c r="AG9" s="26">
        <v>40</v>
      </c>
      <c r="AH9" s="26">
        <f t="shared" si="0"/>
        <v>46</v>
      </c>
      <c r="AI9" s="26">
        <v>1</v>
      </c>
      <c r="AJ9" s="27">
        <v>3</v>
      </c>
      <c r="AK9" s="235">
        <v>3</v>
      </c>
      <c r="AL9" s="54" t="s">
        <v>100</v>
      </c>
      <c r="AM9" s="54" t="s">
        <v>101</v>
      </c>
      <c r="AN9" s="56">
        <f>AP9/AO9</f>
        <v>6</v>
      </c>
      <c r="AO9" s="56">
        <v>3</v>
      </c>
      <c r="AP9" s="56">
        <v>18</v>
      </c>
      <c r="AQ9" s="52" t="s">
        <v>766</v>
      </c>
      <c r="AR9" s="206">
        <v>56</v>
      </c>
    </row>
    <row r="10" spans="1:44" x14ac:dyDescent="0.3">
      <c r="A10" s="14"/>
      <c r="C10" s="16"/>
      <c r="D10" s="16"/>
      <c r="E10" s="16"/>
      <c r="F10" s="16"/>
      <c r="G10" s="193"/>
      <c r="H10" s="187">
        <v>45444</v>
      </c>
      <c r="I10" s="19">
        <v>12628</v>
      </c>
      <c r="J10" s="16" t="s">
        <v>35</v>
      </c>
      <c r="K10" s="16" t="s">
        <v>35</v>
      </c>
      <c r="L10" s="16"/>
      <c r="M10" s="16" t="s">
        <v>35</v>
      </c>
      <c r="N10" s="17" t="s">
        <v>102</v>
      </c>
      <c r="O10" s="18" t="s">
        <v>103</v>
      </c>
      <c r="P10" s="19"/>
      <c r="Q10" s="19" t="s">
        <v>104</v>
      </c>
      <c r="R10" s="19" t="s">
        <v>40</v>
      </c>
      <c r="S10" s="19" t="s">
        <v>96</v>
      </c>
      <c r="T10" s="21" t="s">
        <v>105</v>
      </c>
      <c r="U10" s="19" t="s">
        <v>43</v>
      </c>
      <c r="V10" s="19" t="s">
        <v>106</v>
      </c>
      <c r="W10" s="22" t="s">
        <v>71</v>
      </c>
      <c r="X10" s="57" t="s">
        <v>107</v>
      </c>
      <c r="Y10" s="33">
        <v>44287</v>
      </c>
      <c r="Z10" s="24"/>
      <c r="AA10" s="216">
        <v>44243</v>
      </c>
      <c r="AB10" s="230">
        <v>633097</v>
      </c>
      <c r="AC10" s="19"/>
      <c r="AD10" s="42" t="s">
        <v>35</v>
      </c>
      <c r="AE10" s="26">
        <v>6</v>
      </c>
      <c r="AF10" s="26"/>
      <c r="AG10" s="26">
        <v>40</v>
      </c>
      <c r="AH10" s="26">
        <f t="shared" si="0"/>
        <v>46</v>
      </c>
      <c r="AI10" s="26">
        <v>1</v>
      </c>
      <c r="AJ10" s="27">
        <v>67</v>
      </c>
      <c r="AK10" s="235">
        <v>67</v>
      </c>
      <c r="AL10" s="18" t="s">
        <v>108</v>
      </c>
      <c r="AM10" s="52" t="s">
        <v>109</v>
      </c>
      <c r="AN10" s="53">
        <v>10</v>
      </c>
      <c r="AO10" s="53">
        <v>3</v>
      </c>
      <c r="AP10" s="53">
        <v>30</v>
      </c>
      <c r="AQ10" s="54" t="s">
        <v>769</v>
      </c>
      <c r="AR10" s="206">
        <v>93</v>
      </c>
    </row>
    <row r="11" spans="1:44" x14ac:dyDescent="0.3">
      <c r="A11" s="14"/>
      <c r="C11" s="58"/>
      <c r="D11" s="58"/>
      <c r="E11" s="58"/>
      <c r="F11" s="58"/>
      <c r="G11" s="195"/>
      <c r="H11" s="187">
        <v>45460</v>
      </c>
      <c r="I11" s="19">
        <v>13220</v>
      </c>
      <c r="J11" s="58" t="s">
        <v>35</v>
      </c>
      <c r="K11" s="58" t="s">
        <v>35</v>
      </c>
      <c r="L11" s="58"/>
      <c r="M11" s="58" t="s">
        <v>35</v>
      </c>
      <c r="N11" s="59" t="s">
        <v>110</v>
      </c>
      <c r="O11" s="60" t="s">
        <v>111</v>
      </c>
      <c r="P11" s="19" t="s">
        <v>112</v>
      </c>
      <c r="Q11" s="19" t="s">
        <v>113</v>
      </c>
      <c r="R11" s="19" t="s">
        <v>40</v>
      </c>
      <c r="S11" s="20" t="s">
        <v>96</v>
      </c>
      <c r="T11" s="21" t="s">
        <v>114</v>
      </c>
      <c r="U11" s="19" t="s">
        <v>43</v>
      </c>
      <c r="V11" s="19" t="s">
        <v>115</v>
      </c>
      <c r="W11" s="22" t="s">
        <v>45</v>
      </c>
      <c r="X11" s="19" t="s">
        <v>116</v>
      </c>
      <c r="Y11" s="33">
        <v>34700</v>
      </c>
      <c r="Z11" s="24"/>
      <c r="AA11" s="216">
        <v>34830</v>
      </c>
      <c r="AB11" s="230">
        <v>329976</v>
      </c>
      <c r="AC11" s="19"/>
      <c r="AD11" s="42" t="s">
        <v>35</v>
      </c>
      <c r="AE11" s="26">
        <v>5</v>
      </c>
      <c r="AF11" s="26"/>
      <c r="AG11" s="26">
        <v>60</v>
      </c>
      <c r="AH11" s="26">
        <f t="shared" si="0"/>
        <v>65</v>
      </c>
      <c r="AI11" s="26">
        <v>1</v>
      </c>
      <c r="AJ11" s="61">
        <v>1</v>
      </c>
      <c r="AK11" s="235">
        <v>1</v>
      </c>
      <c r="AL11" s="52" t="s">
        <v>111</v>
      </c>
      <c r="AM11" s="52" t="s">
        <v>101</v>
      </c>
      <c r="AN11" s="53">
        <f>AP11/AO11</f>
        <v>6</v>
      </c>
      <c r="AO11" s="53">
        <v>3</v>
      </c>
      <c r="AP11" s="53">
        <v>18</v>
      </c>
      <c r="AQ11" s="52" t="s">
        <v>766</v>
      </c>
      <c r="AR11" s="206">
        <v>56</v>
      </c>
    </row>
    <row r="12" spans="1:44" x14ac:dyDescent="0.3">
      <c r="A12" s="62"/>
      <c r="B12" s="63"/>
      <c r="C12" s="16"/>
      <c r="D12" s="16"/>
      <c r="E12" s="16"/>
      <c r="F12" s="16"/>
      <c r="G12" s="193"/>
      <c r="H12" s="203">
        <v>45433</v>
      </c>
      <c r="I12" s="20">
        <v>10871</v>
      </c>
      <c r="J12" s="16" t="s">
        <v>35</v>
      </c>
      <c r="K12" s="16" t="s">
        <v>35</v>
      </c>
      <c r="L12" s="16"/>
      <c r="M12" s="16" t="s">
        <v>35</v>
      </c>
      <c r="N12" s="17" t="s">
        <v>117</v>
      </c>
      <c r="O12" s="18" t="s">
        <v>118</v>
      </c>
      <c r="P12" s="19" t="s">
        <v>119</v>
      </c>
      <c r="Q12" s="19" t="s">
        <v>120</v>
      </c>
      <c r="R12" s="19" t="s">
        <v>121</v>
      </c>
      <c r="S12" s="19" t="s">
        <v>96</v>
      </c>
      <c r="T12" s="21" t="s">
        <v>122</v>
      </c>
      <c r="U12" s="19" t="s">
        <v>43</v>
      </c>
      <c r="V12" s="19" t="s">
        <v>123</v>
      </c>
      <c r="W12" s="22" t="s">
        <v>71</v>
      </c>
      <c r="X12" s="19" t="s">
        <v>124</v>
      </c>
      <c r="Y12" s="33">
        <v>42814</v>
      </c>
      <c r="Z12" s="41">
        <v>597587</v>
      </c>
      <c r="AA12" s="216">
        <v>42814</v>
      </c>
      <c r="AB12" s="230">
        <v>597587</v>
      </c>
      <c r="AC12" s="19"/>
      <c r="AD12" s="42" t="s">
        <v>35</v>
      </c>
      <c r="AE12" s="26">
        <v>2</v>
      </c>
      <c r="AF12" s="26"/>
      <c r="AG12" s="26">
        <v>50</v>
      </c>
      <c r="AH12" s="26">
        <f t="shared" si="0"/>
        <v>52</v>
      </c>
      <c r="AI12" s="26">
        <v>1</v>
      </c>
      <c r="AJ12" s="27">
        <v>41</v>
      </c>
      <c r="AK12" s="235">
        <v>41</v>
      </c>
      <c r="AL12" s="18" t="s">
        <v>125</v>
      </c>
      <c r="AM12" s="52" t="s">
        <v>47</v>
      </c>
      <c r="AN12" s="53">
        <f>AP12/AO12</f>
        <v>6</v>
      </c>
      <c r="AO12" s="53">
        <v>3</v>
      </c>
      <c r="AP12" s="53">
        <v>18</v>
      </c>
      <c r="AQ12" s="184" t="s">
        <v>770</v>
      </c>
      <c r="AR12" s="206">
        <v>56</v>
      </c>
    </row>
    <row r="13" spans="1:44" ht="15" thickBot="1" x14ac:dyDescent="0.35">
      <c r="A13" s="64"/>
      <c r="B13" s="15"/>
      <c r="C13" s="65"/>
      <c r="D13" s="65"/>
      <c r="E13" s="65"/>
      <c r="F13" s="65"/>
      <c r="G13" s="196"/>
      <c r="H13" s="187">
        <v>45425</v>
      </c>
      <c r="I13" s="20">
        <v>10256</v>
      </c>
      <c r="J13" s="65" t="s">
        <v>35</v>
      </c>
      <c r="K13" s="65" t="s">
        <v>35</v>
      </c>
      <c r="L13" s="65"/>
      <c r="M13" s="65" t="s">
        <v>35</v>
      </c>
      <c r="N13" s="66" t="s">
        <v>126</v>
      </c>
      <c r="O13" s="67" t="s">
        <v>127</v>
      </c>
      <c r="P13" s="68" t="s">
        <v>128</v>
      </c>
      <c r="Q13" s="19" t="s">
        <v>129</v>
      </c>
      <c r="R13" s="19" t="s">
        <v>130</v>
      </c>
      <c r="S13" s="19" t="s">
        <v>41</v>
      </c>
      <c r="T13" s="21" t="s">
        <v>131</v>
      </c>
      <c r="U13" s="19" t="s">
        <v>43</v>
      </c>
      <c r="V13" s="19" t="s">
        <v>132</v>
      </c>
      <c r="W13" s="22" t="s">
        <v>45</v>
      </c>
      <c r="X13" s="19" t="s">
        <v>133</v>
      </c>
      <c r="Y13" s="33">
        <v>41971</v>
      </c>
      <c r="Z13" s="24"/>
      <c r="AA13" s="216">
        <v>41971</v>
      </c>
      <c r="AB13" s="230">
        <v>537748</v>
      </c>
      <c r="AC13" s="19"/>
      <c r="AD13" s="25" t="s">
        <v>35</v>
      </c>
      <c r="AE13" s="26">
        <v>0</v>
      </c>
      <c r="AF13" s="26"/>
      <c r="AG13" s="26">
        <v>60</v>
      </c>
      <c r="AH13" s="26">
        <f t="shared" si="0"/>
        <v>60</v>
      </c>
      <c r="AI13" s="26">
        <v>1</v>
      </c>
      <c r="AJ13" s="27">
        <v>38</v>
      </c>
      <c r="AK13" s="235">
        <v>38</v>
      </c>
      <c r="AL13" s="18" t="s">
        <v>127</v>
      </c>
      <c r="AM13" s="52" t="s">
        <v>47</v>
      </c>
      <c r="AN13" s="53">
        <f>AP13/AO13</f>
        <v>6</v>
      </c>
      <c r="AO13" s="53">
        <v>3</v>
      </c>
      <c r="AP13" s="53">
        <v>18</v>
      </c>
      <c r="AQ13" s="184" t="s">
        <v>770</v>
      </c>
      <c r="AR13" s="206">
        <v>56</v>
      </c>
    </row>
    <row r="14" spans="1:44" x14ac:dyDescent="0.3">
      <c r="A14" s="14"/>
      <c r="C14" s="65"/>
      <c r="D14" s="65"/>
      <c r="E14" s="65"/>
      <c r="F14" s="65"/>
      <c r="G14" s="197"/>
      <c r="H14" s="187">
        <v>45467</v>
      </c>
      <c r="I14" s="19">
        <v>13654</v>
      </c>
      <c r="J14" s="65" t="s">
        <v>35</v>
      </c>
      <c r="K14" s="65" t="s">
        <v>35</v>
      </c>
      <c r="L14" s="65"/>
      <c r="M14" s="65" t="s">
        <v>35</v>
      </c>
      <c r="N14" s="69" t="s">
        <v>134</v>
      </c>
      <c r="O14" s="70" t="s">
        <v>135</v>
      </c>
      <c r="P14" s="68" t="s">
        <v>136</v>
      </c>
      <c r="Q14" s="19" t="s">
        <v>137</v>
      </c>
      <c r="R14" s="19" t="s">
        <v>138</v>
      </c>
      <c r="S14" s="19" t="s">
        <v>96</v>
      </c>
      <c r="T14" s="21" t="s">
        <v>139</v>
      </c>
      <c r="U14" s="19" t="s">
        <v>43</v>
      </c>
      <c r="V14" s="19" t="s">
        <v>140</v>
      </c>
      <c r="W14" s="22" t="s">
        <v>45</v>
      </c>
      <c r="X14" s="19" t="s">
        <v>141</v>
      </c>
      <c r="Y14" s="33">
        <v>44330</v>
      </c>
      <c r="Z14" s="24"/>
      <c r="AA14" s="217">
        <v>44330</v>
      </c>
      <c r="AB14" s="232">
        <v>635554</v>
      </c>
      <c r="AC14" s="19"/>
      <c r="AD14" s="25" t="s">
        <v>35</v>
      </c>
      <c r="AE14" s="26">
        <v>0</v>
      </c>
      <c r="AF14" s="26"/>
      <c r="AG14" s="26">
        <v>40</v>
      </c>
      <c r="AH14" s="26">
        <f t="shared" si="0"/>
        <v>40</v>
      </c>
      <c r="AI14" s="26">
        <v>1</v>
      </c>
      <c r="AJ14" s="27">
        <v>66</v>
      </c>
      <c r="AK14" s="235">
        <v>66</v>
      </c>
      <c r="AL14" s="55" t="s">
        <v>135</v>
      </c>
      <c r="AM14" s="52" t="s">
        <v>109</v>
      </c>
      <c r="AN14" s="53">
        <f>AP14/AO14</f>
        <v>8</v>
      </c>
      <c r="AO14" s="53">
        <v>3</v>
      </c>
      <c r="AP14" s="53">
        <v>24</v>
      </c>
      <c r="AQ14" s="54" t="s">
        <v>766</v>
      </c>
      <c r="AR14" s="206">
        <v>75</v>
      </c>
    </row>
    <row r="15" spans="1:44" ht="52.8" x14ac:dyDescent="0.3">
      <c r="A15" s="71"/>
      <c r="B15" s="2"/>
      <c r="C15" s="3"/>
      <c r="D15" s="3"/>
      <c r="E15" s="3"/>
      <c r="F15" s="3"/>
      <c r="G15" s="192"/>
      <c r="H15" s="201" t="s">
        <v>0</v>
      </c>
      <c r="I15" s="202" t="s">
        <v>1</v>
      </c>
      <c r="J15" s="3" t="s">
        <v>2</v>
      </c>
      <c r="K15" s="3" t="s">
        <v>3</v>
      </c>
      <c r="L15" s="3" t="s">
        <v>4</v>
      </c>
      <c r="M15" s="3" t="s">
        <v>5</v>
      </c>
      <c r="N15" s="4" t="s">
        <v>6</v>
      </c>
      <c r="O15" s="5" t="s">
        <v>7</v>
      </c>
      <c r="P15" s="5" t="s">
        <v>8</v>
      </c>
      <c r="Q15" s="5" t="s">
        <v>9</v>
      </c>
      <c r="R15" s="5" t="s">
        <v>10</v>
      </c>
      <c r="S15" s="5" t="s">
        <v>11</v>
      </c>
      <c r="T15" s="5" t="s">
        <v>12</v>
      </c>
      <c r="U15" s="5" t="s">
        <v>13</v>
      </c>
      <c r="V15" s="5" t="s">
        <v>14</v>
      </c>
      <c r="W15" s="6" t="s">
        <v>15</v>
      </c>
      <c r="X15" s="5" t="s">
        <v>16</v>
      </c>
      <c r="Y15" s="5" t="s">
        <v>17</v>
      </c>
      <c r="Z15" s="7" t="s">
        <v>18</v>
      </c>
      <c r="AA15" s="225" t="s">
        <v>19</v>
      </c>
      <c r="AB15" s="106" t="s">
        <v>20</v>
      </c>
      <c r="AC15" s="5" t="s">
        <v>21</v>
      </c>
      <c r="AD15" s="8" t="s">
        <v>22</v>
      </c>
      <c r="AE15" s="6" t="s">
        <v>23</v>
      </c>
      <c r="AF15" s="6"/>
      <c r="AG15" s="6"/>
      <c r="AH15" s="26"/>
      <c r="AI15" s="6"/>
      <c r="AJ15" s="6" t="s">
        <v>28</v>
      </c>
      <c r="AK15" s="234" t="s">
        <v>29</v>
      </c>
      <c r="AL15" s="12" t="s">
        <v>30</v>
      </c>
      <c r="AM15" s="12" t="s">
        <v>31</v>
      </c>
      <c r="AN15" s="13" t="s">
        <v>32</v>
      </c>
      <c r="AO15" s="13" t="s">
        <v>33</v>
      </c>
      <c r="AP15" s="13" t="s">
        <v>34</v>
      </c>
      <c r="AQ15" s="13" t="s">
        <v>764</v>
      </c>
      <c r="AR15" s="204" t="s">
        <v>763</v>
      </c>
    </row>
    <row r="16" spans="1:44" ht="15.6" x14ac:dyDescent="0.3">
      <c r="A16" s="14"/>
      <c r="C16" s="46"/>
      <c r="D16" s="46"/>
      <c r="E16" s="46"/>
      <c r="F16" s="46"/>
      <c r="G16" s="198"/>
      <c r="H16" s="187">
        <v>45460</v>
      </c>
      <c r="I16" s="19">
        <v>13182</v>
      </c>
      <c r="J16" s="46" t="s">
        <v>35</v>
      </c>
      <c r="K16" s="46" t="s">
        <v>35</v>
      </c>
      <c r="L16" s="46"/>
      <c r="M16" s="46" t="s">
        <v>35</v>
      </c>
      <c r="N16" s="72">
        <v>3389827507</v>
      </c>
      <c r="O16" s="18" t="s">
        <v>142</v>
      </c>
      <c r="P16" s="19" t="s">
        <v>143</v>
      </c>
      <c r="Q16" s="19" t="s">
        <v>144</v>
      </c>
      <c r="R16" s="19" t="s">
        <v>145</v>
      </c>
      <c r="S16" s="19" t="s">
        <v>41</v>
      </c>
      <c r="T16" s="73" t="s">
        <v>146</v>
      </c>
      <c r="U16" s="74" t="s">
        <v>147</v>
      </c>
      <c r="V16" s="19" t="s">
        <v>148</v>
      </c>
      <c r="W16" s="22" t="s">
        <v>45</v>
      </c>
      <c r="X16" s="19" t="s">
        <v>149</v>
      </c>
      <c r="Y16" s="33">
        <v>30595</v>
      </c>
      <c r="Z16" s="24">
        <v>35321</v>
      </c>
      <c r="AA16" s="216">
        <v>30600</v>
      </c>
      <c r="AB16" s="230">
        <v>238598</v>
      </c>
      <c r="AC16" s="19" t="s">
        <v>71</v>
      </c>
      <c r="AD16" s="34" t="s">
        <v>35</v>
      </c>
      <c r="AE16" s="26">
        <v>6</v>
      </c>
      <c r="AF16" s="26"/>
      <c r="AG16" s="26">
        <v>60</v>
      </c>
      <c r="AH16" s="26">
        <f t="shared" si="0"/>
        <v>66</v>
      </c>
      <c r="AI16" s="26">
        <v>1</v>
      </c>
      <c r="AJ16" s="27">
        <v>31</v>
      </c>
      <c r="AK16" s="236">
        <v>31</v>
      </c>
      <c r="AL16" s="18" t="s">
        <v>150</v>
      </c>
      <c r="AM16" s="52" t="s">
        <v>151</v>
      </c>
      <c r="AN16" s="53">
        <v>3</v>
      </c>
      <c r="AO16" s="53">
        <v>3</v>
      </c>
      <c r="AP16" s="53">
        <v>9</v>
      </c>
      <c r="AQ16" s="185" t="s">
        <v>771</v>
      </c>
      <c r="AR16" s="205">
        <v>28</v>
      </c>
    </row>
    <row r="17" spans="1:44" ht="15.6" x14ac:dyDescent="0.3">
      <c r="A17" s="14"/>
      <c r="C17" s="46"/>
      <c r="D17" s="46"/>
      <c r="E17" s="46"/>
      <c r="F17" s="46"/>
      <c r="G17" s="198"/>
      <c r="H17" s="187">
        <v>45419</v>
      </c>
      <c r="I17" s="19">
        <v>9718</v>
      </c>
      <c r="J17" s="46" t="s">
        <v>35</v>
      </c>
      <c r="K17" s="46" t="s">
        <v>35</v>
      </c>
      <c r="L17" s="46" t="s">
        <v>35</v>
      </c>
      <c r="M17" s="46" t="s">
        <v>35</v>
      </c>
      <c r="N17" s="72">
        <v>3495324421</v>
      </c>
      <c r="O17" s="18" t="s">
        <v>152</v>
      </c>
      <c r="P17" s="19" t="s">
        <v>153</v>
      </c>
      <c r="Q17" s="19" t="s">
        <v>154</v>
      </c>
      <c r="R17" s="19" t="s">
        <v>155</v>
      </c>
      <c r="S17" s="19" t="s">
        <v>156</v>
      </c>
      <c r="T17" s="75" t="s">
        <v>157</v>
      </c>
      <c r="U17" s="74" t="s">
        <v>147</v>
      </c>
      <c r="V17" s="19" t="s">
        <v>158</v>
      </c>
      <c r="W17" s="22" t="s">
        <v>45</v>
      </c>
      <c r="X17" s="19" t="s">
        <v>159</v>
      </c>
      <c r="Y17" s="33">
        <v>32965</v>
      </c>
      <c r="Z17" s="24">
        <v>35332</v>
      </c>
      <c r="AA17" s="217">
        <v>32969</v>
      </c>
      <c r="AB17" s="232" t="s">
        <v>160</v>
      </c>
      <c r="AC17" s="19"/>
      <c r="AD17" s="34" t="s">
        <v>35</v>
      </c>
      <c r="AE17" s="26">
        <v>6</v>
      </c>
      <c r="AF17" s="26">
        <v>3</v>
      </c>
      <c r="AG17" s="26">
        <v>60</v>
      </c>
      <c r="AH17" s="26">
        <f t="shared" si="0"/>
        <v>66</v>
      </c>
      <c r="AI17" s="26">
        <v>1</v>
      </c>
      <c r="AJ17" s="27">
        <v>107</v>
      </c>
      <c r="AK17" s="236">
        <v>107</v>
      </c>
      <c r="AL17" s="18" t="s">
        <v>161</v>
      </c>
      <c r="AM17" s="76" t="s">
        <v>162</v>
      </c>
      <c r="AN17" s="53">
        <f>AP17/AO17</f>
        <v>6</v>
      </c>
      <c r="AO17" s="53">
        <v>3</v>
      </c>
      <c r="AP17" s="53">
        <v>18</v>
      </c>
      <c r="AQ17" s="185" t="s">
        <v>772</v>
      </c>
      <c r="AR17" s="205">
        <v>56</v>
      </c>
    </row>
    <row r="18" spans="1:44" ht="15.6" x14ac:dyDescent="0.3">
      <c r="A18" s="14"/>
      <c r="C18" s="46"/>
      <c r="D18" s="46"/>
      <c r="E18" s="46"/>
      <c r="F18" s="46"/>
      <c r="G18" s="198"/>
      <c r="H18" s="187">
        <v>45419</v>
      </c>
      <c r="I18" s="19">
        <v>9720</v>
      </c>
      <c r="J18" s="46" t="s">
        <v>35</v>
      </c>
      <c r="K18" s="46" t="s">
        <v>35</v>
      </c>
      <c r="L18" s="46" t="s">
        <v>35</v>
      </c>
      <c r="M18" s="46" t="s">
        <v>35</v>
      </c>
      <c r="N18" s="72">
        <v>3495324481</v>
      </c>
      <c r="O18" s="18" t="s">
        <v>163</v>
      </c>
      <c r="P18" s="19" t="s">
        <v>164</v>
      </c>
      <c r="Q18" s="19" t="s">
        <v>165</v>
      </c>
      <c r="R18" s="19" t="s">
        <v>155</v>
      </c>
      <c r="S18" s="19" t="s">
        <v>166</v>
      </c>
      <c r="T18" s="75" t="s">
        <v>167</v>
      </c>
      <c r="U18" s="74" t="s">
        <v>147</v>
      </c>
      <c r="V18" s="19" t="s">
        <v>168</v>
      </c>
      <c r="W18" s="22" t="s">
        <v>45</v>
      </c>
      <c r="X18" s="77" t="s">
        <v>169</v>
      </c>
      <c r="Y18" s="23" t="s">
        <v>170</v>
      </c>
      <c r="Z18" s="24">
        <v>39994</v>
      </c>
      <c r="AA18" s="216">
        <v>39994</v>
      </c>
      <c r="AB18" s="230" t="s">
        <v>171</v>
      </c>
      <c r="AC18" s="19"/>
      <c r="AD18" s="34" t="s">
        <v>35</v>
      </c>
      <c r="AE18" s="26">
        <v>6</v>
      </c>
      <c r="AF18" s="26">
        <v>3</v>
      </c>
      <c r="AG18" s="26">
        <v>60</v>
      </c>
      <c r="AH18" s="26">
        <f t="shared" si="0"/>
        <v>66</v>
      </c>
      <c r="AI18" s="26">
        <v>1</v>
      </c>
      <c r="AJ18" s="27">
        <v>106</v>
      </c>
      <c r="AK18" s="236">
        <v>106</v>
      </c>
      <c r="AL18" s="18" t="s">
        <v>163</v>
      </c>
      <c r="AM18" s="76" t="s">
        <v>162</v>
      </c>
      <c r="AN18" s="53">
        <f>AP18/AO18</f>
        <v>6</v>
      </c>
      <c r="AO18" s="53">
        <v>3</v>
      </c>
      <c r="AP18" s="53">
        <v>18</v>
      </c>
      <c r="AQ18" s="185" t="s">
        <v>772</v>
      </c>
      <c r="AR18" s="205">
        <v>56</v>
      </c>
    </row>
    <row r="19" spans="1:44" ht="15.6" x14ac:dyDescent="0.3">
      <c r="A19" s="50"/>
      <c r="B19" s="15"/>
      <c r="C19" s="46"/>
      <c r="D19" s="46"/>
      <c r="E19" s="46"/>
      <c r="F19" s="46"/>
      <c r="G19" s="198"/>
      <c r="H19" s="203">
        <v>45467</v>
      </c>
      <c r="I19" s="20">
        <v>13594</v>
      </c>
      <c r="J19" s="46" t="s">
        <v>35</v>
      </c>
      <c r="K19" s="46" t="s">
        <v>35</v>
      </c>
      <c r="L19" s="46"/>
      <c r="M19" s="46" t="s">
        <v>35</v>
      </c>
      <c r="N19" s="72">
        <v>3471344820</v>
      </c>
      <c r="O19" s="18" t="s">
        <v>172</v>
      </c>
      <c r="P19" s="20" t="s">
        <v>173</v>
      </c>
      <c r="Q19" s="20" t="s">
        <v>174</v>
      </c>
      <c r="R19" s="20" t="s">
        <v>145</v>
      </c>
      <c r="S19" s="20" t="s">
        <v>41</v>
      </c>
      <c r="T19" s="75" t="s">
        <v>175</v>
      </c>
      <c r="U19" s="78" t="s">
        <v>147</v>
      </c>
      <c r="V19" s="20" t="s">
        <v>176</v>
      </c>
      <c r="W19" s="79" t="s">
        <v>45</v>
      </c>
      <c r="X19" s="20" t="s">
        <v>177</v>
      </c>
      <c r="Y19" s="80">
        <v>40595</v>
      </c>
      <c r="Z19" s="81">
        <v>40701</v>
      </c>
      <c r="AA19" s="226">
        <v>40701</v>
      </c>
      <c r="AB19" s="82">
        <v>536988</v>
      </c>
      <c r="AC19" s="20" t="s">
        <v>71</v>
      </c>
      <c r="AD19" s="25" t="s">
        <v>35</v>
      </c>
      <c r="AE19" s="83">
        <v>6</v>
      </c>
      <c r="AF19" s="83"/>
      <c r="AG19" s="26">
        <v>60</v>
      </c>
      <c r="AH19" s="26">
        <f t="shared" si="0"/>
        <v>66</v>
      </c>
      <c r="AI19" s="26">
        <v>1</v>
      </c>
      <c r="AJ19" s="27">
        <v>53</v>
      </c>
      <c r="AK19" s="236">
        <v>53</v>
      </c>
      <c r="AL19" s="18" t="s">
        <v>178</v>
      </c>
      <c r="AM19" s="52" t="s">
        <v>109</v>
      </c>
      <c r="AN19" s="53">
        <f>AP19/AO19</f>
        <v>6</v>
      </c>
      <c r="AO19" s="53">
        <v>3</v>
      </c>
      <c r="AP19" s="53">
        <v>18</v>
      </c>
      <c r="AQ19" s="185" t="s">
        <v>771</v>
      </c>
      <c r="AR19" s="205">
        <v>56</v>
      </c>
    </row>
    <row r="20" spans="1:44" ht="52.8" x14ac:dyDescent="0.3">
      <c r="A20" s="71"/>
      <c r="B20" s="2"/>
      <c r="C20" s="3"/>
      <c r="D20" s="3"/>
      <c r="E20" s="3"/>
      <c r="F20" s="3"/>
      <c r="G20" s="192"/>
      <c r="H20" s="201" t="s">
        <v>0</v>
      </c>
      <c r="I20" s="202" t="s">
        <v>1</v>
      </c>
      <c r="J20" s="3" t="s">
        <v>2</v>
      </c>
      <c r="K20" s="3" t="s">
        <v>3</v>
      </c>
      <c r="L20" s="3" t="s">
        <v>4</v>
      </c>
      <c r="M20" s="3" t="s">
        <v>5</v>
      </c>
      <c r="N20" s="4" t="s">
        <v>6</v>
      </c>
      <c r="O20" s="5" t="s">
        <v>7</v>
      </c>
      <c r="P20" s="5" t="s">
        <v>8</v>
      </c>
      <c r="Q20" s="5" t="s">
        <v>9</v>
      </c>
      <c r="R20" s="5" t="s">
        <v>10</v>
      </c>
      <c r="S20" s="5" t="s">
        <v>11</v>
      </c>
      <c r="T20" s="5" t="s">
        <v>12</v>
      </c>
      <c r="U20" s="5" t="s">
        <v>13</v>
      </c>
      <c r="V20" s="5" t="s">
        <v>14</v>
      </c>
      <c r="W20" s="6" t="s">
        <v>15</v>
      </c>
      <c r="X20" s="5" t="s">
        <v>16</v>
      </c>
      <c r="Y20" s="5" t="s">
        <v>17</v>
      </c>
      <c r="Z20" s="7" t="s">
        <v>18</v>
      </c>
      <c r="AA20" s="225" t="s">
        <v>19</v>
      </c>
      <c r="AB20" s="106" t="s">
        <v>20</v>
      </c>
      <c r="AC20" s="5" t="s">
        <v>21</v>
      </c>
      <c r="AD20" s="8" t="s">
        <v>22</v>
      </c>
      <c r="AE20" s="6" t="s">
        <v>23</v>
      </c>
      <c r="AF20" s="6"/>
      <c r="AG20" s="6"/>
      <c r="AH20" s="6"/>
      <c r="AI20" s="6"/>
      <c r="AJ20" s="6" t="s">
        <v>28</v>
      </c>
      <c r="AK20" s="234" t="s">
        <v>29</v>
      </c>
      <c r="AL20" s="12" t="s">
        <v>30</v>
      </c>
      <c r="AM20" s="12" t="s">
        <v>31</v>
      </c>
      <c r="AN20" s="13" t="s">
        <v>32</v>
      </c>
      <c r="AO20" s="13" t="s">
        <v>33</v>
      </c>
      <c r="AP20" s="13" t="s">
        <v>34</v>
      </c>
      <c r="AQ20" s="13" t="s">
        <v>764</v>
      </c>
      <c r="AR20" s="204" t="s">
        <v>763</v>
      </c>
    </row>
    <row r="21" spans="1:44" x14ac:dyDescent="0.3">
      <c r="A21" s="14"/>
      <c r="B21" s="15"/>
      <c r="C21" s="16"/>
      <c r="D21" s="16"/>
      <c r="E21" s="16"/>
      <c r="F21" s="16"/>
      <c r="G21" s="193"/>
      <c r="H21" s="187">
        <v>45375</v>
      </c>
      <c r="I21" s="20">
        <v>6392</v>
      </c>
      <c r="J21" s="16" t="s">
        <v>35</v>
      </c>
      <c r="K21" s="16" t="s">
        <v>35</v>
      </c>
      <c r="L21" s="16"/>
      <c r="M21" s="16" t="s">
        <v>35</v>
      </c>
      <c r="N21" s="17" t="s">
        <v>179</v>
      </c>
      <c r="O21" s="18" t="s">
        <v>180</v>
      </c>
      <c r="P21" s="19" t="s">
        <v>181</v>
      </c>
      <c r="Q21" s="19" t="s">
        <v>182</v>
      </c>
      <c r="R21" s="19" t="s">
        <v>183</v>
      </c>
      <c r="S21" s="19" t="s">
        <v>96</v>
      </c>
      <c r="T21" s="75" t="s">
        <v>184</v>
      </c>
      <c r="U21" s="19" t="s">
        <v>185</v>
      </c>
      <c r="V21" s="19" t="s">
        <v>186</v>
      </c>
      <c r="W21" s="22" t="s">
        <v>45</v>
      </c>
      <c r="X21" s="19" t="s">
        <v>187</v>
      </c>
      <c r="Y21" s="33">
        <v>27685</v>
      </c>
      <c r="Z21" s="24">
        <v>28356</v>
      </c>
      <c r="AA21" s="227">
        <v>28356</v>
      </c>
      <c r="AB21" s="232">
        <v>175453</v>
      </c>
      <c r="AC21" s="19"/>
      <c r="AD21" s="25" t="s">
        <v>35</v>
      </c>
      <c r="AE21" s="26">
        <v>6</v>
      </c>
      <c r="AF21" s="26"/>
      <c r="AG21" s="26">
        <v>60</v>
      </c>
      <c r="AH21" s="26">
        <f>SUM(AE21+AG21)</f>
        <v>66</v>
      </c>
      <c r="AI21" s="26">
        <v>1</v>
      </c>
      <c r="AJ21" s="27">
        <v>100</v>
      </c>
      <c r="AK21" s="237">
        <v>100</v>
      </c>
      <c r="AL21" s="52" t="s">
        <v>188</v>
      </c>
      <c r="AM21" s="52" t="s">
        <v>56</v>
      </c>
      <c r="AN21" s="53">
        <v>6</v>
      </c>
      <c r="AO21" s="53">
        <v>3</v>
      </c>
      <c r="AP21" s="53">
        <v>18</v>
      </c>
      <c r="AQ21" s="54" t="s">
        <v>773</v>
      </c>
      <c r="AR21" s="205">
        <v>56</v>
      </c>
    </row>
    <row r="22" spans="1:44" x14ac:dyDescent="0.3">
      <c r="A22" s="50"/>
      <c r="B22" s="15"/>
      <c r="C22" s="16"/>
      <c r="D22" s="16"/>
      <c r="E22" s="16"/>
      <c r="F22" s="16"/>
      <c r="G22" s="194"/>
      <c r="H22" s="203">
        <v>45414</v>
      </c>
      <c r="I22" s="20">
        <v>9557</v>
      </c>
      <c r="J22" s="16" t="s">
        <v>35</v>
      </c>
      <c r="K22" s="16" t="s">
        <v>35</v>
      </c>
      <c r="L22" s="16" t="s">
        <v>35</v>
      </c>
      <c r="M22" s="16" t="s">
        <v>35</v>
      </c>
      <c r="N22" s="36" t="s">
        <v>189</v>
      </c>
      <c r="O22" s="18" t="s">
        <v>190</v>
      </c>
      <c r="P22" s="19" t="s">
        <v>191</v>
      </c>
      <c r="Q22" s="19" t="s">
        <v>192</v>
      </c>
      <c r="R22" s="19" t="s">
        <v>193</v>
      </c>
      <c r="S22" s="20" t="s">
        <v>194</v>
      </c>
      <c r="T22" s="21" t="s">
        <v>195</v>
      </c>
      <c r="U22" s="19" t="s">
        <v>185</v>
      </c>
      <c r="V22" s="19" t="s">
        <v>196</v>
      </c>
      <c r="W22" s="22" t="s">
        <v>45</v>
      </c>
      <c r="X22" s="19" t="s">
        <v>197</v>
      </c>
      <c r="Y22" s="33">
        <v>28859</v>
      </c>
      <c r="Z22" s="24">
        <v>35324</v>
      </c>
      <c r="AA22" s="216">
        <v>28871</v>
      </c>
      <c r="AB22" s="232" t="s">
        <v>198</v>
      </c>
      <c r="AC22" s="19"/>
      <c r="AD22" s="25" t="s">
        <v>35</v>
      </c>
      <c r="AE22" s="26">
        <v>6</v>
      </c>
      <c r="AF22" s="26">
        <v>3</v>
      </c>
      <c r="AG22" s="26">
        <v>60</v>
      </c>
      <c r="AH22" s="26">
        <f t="shared" ref="AH22:AH85" si="1">SUM(AE22+AG22)</f>
        <v>66</v>
      </c>
      <c r="AI22" s="26">
        <v>1</v>
      </c>
      <c r="AJ22" s="27">
        <v>99</v>
      </c>
      <c r="AK22" s="237">
        <v>99</v>
      </c>
      <c r="AL22" s="52" t="s">
        <v>199</v>
      </c>
      <c r="AM22" s="52" t="s">
        <v>56</v>
      </c>
      <c r="AN22" s="53">
        <v>6</v>
      </c>
      <c r="AO22" s="53">
        <v>3</v>
      </c>
      <c r="AP22" s="53">
        <v>18</v>
      </c>
      <c r="AQ22" s="54" t="s">
        <v>773</v>
      </c>
      <c r="AR22" s="205">
        <v>56</v>
      </c>
    </row>
    <row r="23" spans="1:44" x14ac:dyDescent="0.3">
      <c r="A23" s="14"/>
      <c r="B23" s="15"/>
      <c r="C23" s="16"/>
      <c r="D23" s="16"/>
      <c r="E23" s="16"/>
      <c r="F23" s="16"/>
      <c r="G23" s="193"/>
      <c r="H23" s="187">
        <v>45448</v>
      </c>
      <c r="I23" s="20">
        <v>12090</v>
      </c>
      <c r="J23" s="16" t="s">
        <v>35</v>
      </c>
      <c r="K23" s="16" t="s">
        <v>35</v>
      </c>
      <c r="L23" s="16"/>
      <c r="M23" s="16" t="s">
        <v>35</v>
      </c>
      <c r="N23" s="17" t="s">
        <v>200</v>
      </c>
      <c r="O23" s="18" t="s">
        <v>201</v>
      </c>
      <c r="P23" s="19" t="s">
        <v>202</v>
      </c>
      <c r="Q23" s="19" t="s">
        <v>203</v>
      </c>
      <c r="R23" s="19" t="s">
        <v>204</v>
      </c>
      <c r="S23" s="19" t="s">
        <v>41</v>
      </c>
      <c r="T23" s="21" t="s">
        <v>42</v>
      </c>
      <c r="U23" s="19" t="s">
        <v>185</v>
      </c>
      <c r="V23" s="19" t="s">
        <v>205</v>
      </c>
      <c r="W23" s="22" t="s">
        <v>45</v>
      </c>
      <c r="X23" s="19" t="s">
        <v>206</v>
      </c>
      <c r="Y23" s="33">
        <v>31472</v>
      </c>
      <c r="Z23" s="24">
        <v>35321</v>
      </c>
      <c r="AA23" s="216">
        <v>31477</v>
      </c>
      <c r="AB23" s="232">
        <v>260247</v>
      </c>
      <c r="AC23" s="19"/>
      <c r="AD23" s="25" t="s">
        <v>35</v>
      </c>
      <c r="AE23" s="26">
        <v>6</v>
      </c>
      <c r="AF23" s="26"/>
      <c r="AG23" s="26">
        <v>60</v>
      </c>
      <c r="AH23" s="26">
        <f t="shared" si="1"/>
        <v>66</v>
      </c>
      <c r="AI23" s="26">
        <v>1</v>
      </c>
      <c r="AJ23" s="27">
        <v>48</v>
      </c>
      <c r="AK23" s="237">
        <v>48</v>
      </c>
      <c r="AL23" s="18" t="s">
        <v>201</v>
      </c>
      <c r="AM23" s="52" t="s">
        <v>47</v>
      </c>
      <c r="AN23" s="53">
        <f>AP23/AO23</f>
        <v>6</v>
      </c>
      <c r="AO23" s="53">
        <v>3</v>
      </c>
      <c r="AP23" s="53">
        <v>18</v>
      </c>
      <c r="AQ23" s="186" t="s">
        <v>774</v>
      </c>
      <c r="AR23" s="205">
        <v>56</v>
      </c>
    </row>
    <row r="24" spans="1:44" x14ac:dyDescent="0.3">
      <c r="A24" s="14"/>
      <c r="C24" s="16"/>
      <c r="D24" s="16"/>
      <c r="E24" s="84"/>
      <c r="F24" s="84"/>
      <c r="G24" s="194"/>
      <c r="H24" s="187">
        <v>45461</v>
      </c>
      <c r="I24" s="19">
        <v>13186</v>
      </c>
      <c r="J24" s="16" t="s">
        <v>35</v>
      </c>
      <c r="K24" s="16" t="s">
        <v>35</v>
      </c>
      <c r="L24" s="84"/>
      <c r="M24" s="84" t="s">
        <v>35</v>
      </c>
      <c r="N24" s="36" t="s">
        <v>207</v>
      </c>
      <c r="O24" s="37" t="s">
        <v>208</v>
      </c>
      <c r="P24" s="19" t="s">
        <v>209</v>
      </c>
      <c r="Q24" s="19" t="s">
        <v>210</v>
      </c>
      <c r="R24" s="19" t="s">
        <v>211</v>
      </c>
      <c r="S24" s="38" t="s">
        <v>41</v>
      </c>
      <c r="T24" s="21" t="s">
        <v>212</v>
      </c>
      <c r="U24" s="38" t="s">
        <v>185</v>
      </c>
      <c r="V24" s="19" t="s">
        <v>213</v>
      </c>
      <c r="W24" s="22" t="s">
        <v>45</v>
      </c>
      <c r="X24" s="19" t="s">
        <v>214</v>
      </c>
      <c r="Y24" s="33">
        <v>33088</v>
      </c>
      <c r="Z24" s="41">
        <v>35321</v>
      </c>
      <c r="AA24" s="216">
        <v>31688</v>
      </c>
      <c r="AB24" s="232">
        <v>296268</v>
      </c>
      <c r="AC24" s="19"/>
      <c r="AD24" s="25" t="s">
        <v>35</v>
      </c>
      <c r="AE24" s="43">
        <v>6</v>
      </c>
      <c r="AF24" s="43"/>
      <c r="AG24" s="26">
        <v>60</v>
      </c>
      <c r="AH24" s="26">
        <f t="shared" si="1"/>
        <v>66</v>
      </c>
      <c r="AI24" s="26">
        <v>1</v>
      </c>
      <c r="AJ24" s="45">
        <v>65</v>
      </c>
      <c r="AK24" s="237">
        <v>65</v>
      </c>
      <c r="AL24" s="18" t="s">
        <v>208</v>
      </c>
      <c r="AM24" s="52" t="s">
        <v>109</v>
      </c>
      <c r="AN24" s="53">
        <v>8</v>
      </c>
      <c r="AO24" s="53">
        <v>3</v>
      </c>
      <c r="AP24" s="53">
        <v>24</v>
      </c>
      <c r="AQ24" s="54" t="s">
        <v>773</v>
      </c>
      <c r="AR24" s="205">
        <v>75</v>
      </c>
    </row>
    <row r="25" spans="1:44" x14ac:dyDescent="0.3">
      <c r="A25" s="77"/>
      <c r="B25" s="20"/>
      <c r="C25" s="16"/>
      <c r="D25" s="16"/>
      <c r="E25" s="16"/>
      <c r="F25" s="16"/>
      <c r="G25" s="193"/>
      <c r="H25" s="187">
        <v>45448</v>
      </c>
      <c r="I25" s="20">
        <v>12092</v>
      </c>
      <c r="J25" s="16" t="s">
        <v>35</v>
      </c>
      <c r="K25" s="16" t="s">
        <v>35</v>
      </c>
      <c r="L25" s="16"/>
      <c r="M25" s="16" t="s">
        <v>35</v>
      </c>
      <c r="N25" s="17" t="s">
        <v>200</v>
      </c>
      <c r="O25" s="85" t="s">
        <v>215</v>
      </c>
      <c r="P25" s="19" t="s">
        <v>216</v>
      </c>
      <c r="Q25" s="19" t="s">
        <v>217</v>
      </c>
      <c r="R25" s="19" t="s">
        <v>204</v>
      </c>
      <c r="S25" s="19" t="s">
        <v>41</v>
      </c>
      <c r="T25" s="21" t="s">
        <v>42</v>
      </c>
      <c r="U25" s="19" t="s">
        <v>185</v>
      </c>
      <c r="V25" s="19" t="s">
        <v>218</v>
      </c>
      <c r="W25" s="22" t="s">
        <v>71</v>
      </c>
      <c r="X25" s="19" t="s">
        <v>219</v>
      </c>
      <c r="Y25" s="23">
        <v>35321</v>
      </c>
      <c r="Z25" s="24">
        <v>31820</v>
      </c>
      <c r="AA25" s="216">
        <v>31820</v>
      </c>
      <c r="AB25" s="232">
        <v>268010</v>
      </c>
      <c r="AC25" s="19"/>
      <c r="AD25" s="25" t="s">
        <v>35</v>
      </c>
      <c r="AE25" s="26">
        <v>6</v>
      </c>
      <c r="AF25" s="26"/>
      <c r="AG25" s="26">
        <v>60</v>
      </c>
      <c r="AH25" s="26">
        <f t="shared" si="1"/>
        <v>66</v>
      </c>
      <c r="AI25" s="26">
        <v>1</v>
      </c>
      <c r="AJ25" s="86">
        <v>50</v>
      </c>
      <c r="AK25" s="237">
        <v>50</v>
      </c>
      <c r="AL25" s="85" t="s">
        <v>215</v>
      </c>
      <c r="AM25" s="52" t="s">
        <v>151</v>
      </c>
      <c r="AN25" s="53">
        <f>AP25/AO25</f>
        <v>6</v>
      </c>
      <c r="AO25" s="53">
        <v>3</v>
      </c>
      <c r="AP25" s="53">
        <v>18</v>
      </c>
      <c r="AQ25" s="186" t="s">
        <v>774</v>
      </c>
      <c r="AR25" s="205">
        <v>56</v>
      </c>
    </row>
    <row r="26" spans="1:44" x14ac:dyDescent="0.3">
      <c r="A26" s="14"/>
      <c r="B26" s="87"/>
      <c r="C26" s="16"/>
      <c r="D26" s="16"/>
      <c r="E26" s="16"/>
      <c r="F26" s="16"/>
      <c r="G26" s="193"/>
      <c r="H26" s="187">
        <v>45434</v>
      </c>
      <c r="I26" s="20">
        <v>10978</v>
      </c>
      <c r="J26" s="16" t="s">
        <v>35</v>
      </c>
      <c r="K26" s="16" t="s">
        <v>35</v>
      </c>
      <c r="L26" s="16"/>
      <c r="M26" s="16" t="s">
        <v>35</v>
      </c>
      <c r="N26" s="17" t="s">
        <v>57</v>
      </c>
      <c r="O26" s="88" t="s">
        <v>58</v>
      </c>
      <c r="P26" s="19" t="s">
        <v>59</v>
      </c>
      <c r="Q26" s="19" t="s">
        <v>60</v>
      </c>
      <c r="R26" s="19" t="s">
        <v>52</v>
      </c>
      <c r="S26" s="19" t="s">
        <v>41</v>
      </c>
      <c r="T26" s="39" t="s">
        <v>61</v>
      </c>
      <c r="U26" s="19" t="s">
        <v>185</v>
      </c>
      <c r="V26" s="19" t="s">
        <v>220</v>
      </c>
      <c r="W26" s="22" t="s">
        <v>71</v>
      </c>
      <c r="X26" s="19" t="s">
        <v>221</v>
      </c>
      <c r="Y26" s="33">
        <v>32643</v>
      </c>
      <c r="Z26" s="24">
        <v>35321</v>
      </c>
      <c r="AA26" s="216">
        <v>32785</v>
      </c>
      <c r="AB26" s="232">
        <v>289774</v>
      </c>
      <c r="AC26" s="19"/>
      <c r="AD26" s="25" t="s">
        <v>35</v>
      </c>
      <c r="AE26" s="26">
        <v>6</v>
      </c>
      <c r="AF26" s="26"/>
      <c r="AG26" s="26">
        <v>60</v>
      </c>
      <c r="AH26" s="26">
        <f t="shared" si="1"/>
        <v>66</v>
      </c>
      <c r="AI26" s="26">
        <v>1</v>
      </c>
      <c r="AJ26" s="86">
        <v>20</v>
      </c>
      <c r="AK26" s="237">
        <v>20</v>
      </c>
      <c r="AL26" s="85" t="s">
        <v>64</v>
      </c>
      <c r="AM26" s="52" t="s">
        <v>151</v>
      </c>
      <c r="AN26" s="53">
        <f>AP26/AO26</f>
        <v>6</v>
      </c>
      <c r="AO26" s="53">
        <v>3</v>
      </c>
      <c r="AP26" s="53">
        <v>18</v>
      </c>
      <c r="AQ26" s="54" t="s">
        <v>773</v>
      </c>
      <c r="AR26" s="205">
        <v>56</v>
      </c>
    </row>
    <row r="27" spans="1:44" x14ac:dyDescent="0.3">
      <c r="A27" s="14"/>
      <c r="B27" s="15"/>
      <c r="C27" s="16"/>
      <c r="D27" s="16"/>
      <c r="E27" s="16"/>
      <c r="F27" s="16"/>
      <c r="G27" s="193"/>
      <c r="H27" s="187">
        <v>45440</v>
      </c>
      <c r="I27" s="20">
        <v>11439</v>
      </c>
      <c r="J27" s="16" t="s">
        <v>35</v>
      </c>
      <c r="K27" s="16" t="s">
        <v>35</v>
      </c>
      <c r="L27" s="16" t="s">
        <v>35</v>
      </c>
      <c r="M27" s="16" t="s">
        <v>35</v>
      </c>
      <c r="N27" s="17" t="s">
        <v>222</v>
      </c>
      <c r="O27" s="55" t="s">
        <v>223</v>
      </c>
      <c r="P27" s="19" t="s">
        <v>224</v>
      </c>
      <c r="Q27" s="19" t="s">
        <v>225</v>
      </c>
      <c r="R27" s="19" t="s">
        <v>204</v>
      </c>
      <c r="S27" s="19" t="s">
        <v>41</v>
      </c>
      <c r="T27" s="32" t="s">
        <v>226</v>
      </c>
      <c r="U27" s="19" t="s">
        <v>185</v>
      </c>
      <c r="V27" s="19" t="s">
        <v>227</v>
      </c>
      <c r="W27" s="22" t="s">
        <v>71</v>
      </c>
      <c r="X27" s="19" t="s">
        <v>228</v>
      </c>
      <c r="Y27" s="33">
        <v>32828</v>
      </c>
      <c r="Z27" s="24">
        <v>35321</v>
      </c>
      <c r="AA27" s="216">
        <v>32828</v>
      </c>
      <c r="AB27" s="232">
        <v>290603</v>
      </c>
      <c r="AC27" s="19"/>
      <c r="AD27" s="25" t="s">
        <v>35</v>
      </c>
      <c r="AE27" s="26">
        <v>6</v>
      </c>
      <c r="AF27" s="26">
        <v>3</v>
      </c>
      <c r="AG27" s="26">
        <v>60</v>
      </c>
      <c r="AH27" s="26">
        <f t="shared" si="1"/>
        <v>66</v>
      </c>
      <c r="AI27" s="26">
        <v>1</v>
      </c>
      <c r="AJ27" s="27">
        <v>21</v>
      </c>
      <c r="AK27" s="237">
        <v>21</v>
      </c>
      <c r="AL27" s="18" t="s">
        <v>223</v>
      </c>
      <c r="AM27" s="52" t="s">
        <v>47</v>
      </c>
      <c r="AN27" s="53">
        <f>AP27/AO27</f>
        <v>6</v>
      </c>
      <c r="AO27" s="53">
        <v>3</v>
      </c>
      <c r="AP27" s="53">
        <v>18</v>
      </c>
      <c r="AQ27" s="54" t="s">
        <v>773</v>
      </c>
      <c r="AR27" s="205">
        <v>56</v>
      </c>
    </row>
    <row r="28" spans="1:44" x14ac:dyDescent="0.3">
      <c r="A28" s="14"/>
      <c r="B28" s="15"/>
      <c r="C28" s="16"/>
      <c r="D28" s="16"/>
      <c r="E28" s="16"/>
      <c r="F28" s="16"/>
      <c r="G28" s="193"/>
      <c r="H28" s="187">
        <v>45449</v>
      </c>
      <c r="I28" s="20">
        <v>12243</v>
      </c>
      <c r="J28" s="16" t="s">
        <v>35</v>
      </c>
      <c r="K28" s="16" t="s">
        <v>35</v>
      </c>
      <c r="L28" s="16"/>
      <c r="M28" s="16" t="s">
        <v>35</v>
      </c>
      <c r="N28" s="17" t="s">
        <v>229</v>
      </c>
      <c r="O28" s="18" t="s">
        <v>230</v>
      </c>
      <c r="P28" s="18" t="s">
        <v>231</v>
      </c>
      <c r="Q28" s="18" t="s">
        <v>232</v>
      </c>
      <c r="R28" s="18" t="s">
        <v>233</v>
      </c>
      <c r="S28" s="19" t="s">
        <v>234</v>
      </c>
      <c r="T28" s="89" t="s">
        <v>235</v>
      </c>
      <c r="U28" s="19" t="s">
        <v>185</v>
      </c>
      <c r="V28" s="19" t="s">
        <v>236</v>
      </c>
      <c r="W28" s="22" t="s">
        <v>45</v>
      </c>
      <c r="X28" s="19" t="s">
        <v>237</v>
      </c>
      <c r="Y28" s="33">
        <v>33255</v>
      </c>
      <c r="Z28" s="24">
        <v>35321</v>
      </c>
      <c r="AA28" s="216">
        <v>33263</v>
      </c>
      <c r="AB28" s="232" t="s">
        <v>238</v>
      </c>
      <c r="AC28" s="19"/>
      <c r="AD28" s="25" t="s">
        <v>35</v>
      </c>
      <c r="AE28" s="26">
        <v>6</v>
      </c>
      <c r="AF28" s="26"/>
      <c r="AG28" s="26">
        <v>60</v>
      </c>
      <c r="AH28" s="26">
        <f t="shared" si="1"/>
        <v>66</v>
      </c>
      <c r="AI28" s="26">
        <v>1</v>
      </c>
      <c r="AJ28" s="27">
        <v>27</v>
      </c>
      <c r="AK28" s="237">
        <v>27</v>
      </c>
      <c r="AL28" s="18" t="s">
        <v>230</v>
      </c>
      <c r="AM28" s="52" t="s">
        <v>47</v>
      </c>
      <c r="AN28" s="53">
        <v>6</v>
      </c>
      <c r="AO28" s="53">
        <v>3</v>
      </c>
      <c r="AP28" s="53">
        <v>18</v>
      </c>
      <c r="AQ28" s="54" t="s">
        <v>773</v>
      </c>
      <c r="AR28" s="205">
        <v>56</v>
      </c>
    </row>
    <row r="29" spans="1:44" x14ac:dyDescent="0.3">
      <c r="A29" s="50"/>
      <c r="B29" s="15"/>
      <c r="C29" s="46"/>
      <c r="D29" s="46"/>
      <c r="E29" s="46"/>
      <c r="F29" s="46"/>
      <c r="G29" s="198"/>
      <c r="H29" s="203">
        <v>45440</v>
      </c>
      <c r="I29" s="20">
        <v>11487</v>
      </c>
      <c r="J29" s="46" t="s">
        <v>35</v>
      </c>
      <c r="K29" s="46" t="s">
        <v>35</v>
      </c>
      <c r="L29" s="46"/>
      <c r="M29" s="46" t="s">
        <v>35</v>
      </c>
      <c r="N29" s="72">
        <v>831982643</v>
      </c>
      <c r="O29" s="18" t="s">
        <v>239</v>
      </c>
      <c r="P29" s="20" t="s">
        <v>240</v>
      </c>
      <c r="Q29" s="20" t="s">
        <v>241</v>
      </c>
      <c r="R29" s="20" t="s">
        <v>242</v>
      </c>
      <c r="S29" s="20" t="s">
        <v>194</v>
      </c>
      <c r="T29" s="90" t="s">
        <v>243</v>
      </c>
      <c r="U29" s="20" t="s">
        <v>185</v>
      </c>
      <c r="V29" s="20" t="s">
        <v>244</v>
      </c>
      <c r="W29" s="79" t="s">
        <v>45</v>
      </c>
      <c r="X29" s="20" t="s">
        <v>245</v>
      </c>
      <c r="Y29" s="80">
        <v>34394</v>
      </c>
      <c r="Z29" s="81">
        <v>35324</v>
      </c>
      <c r="AA29" s="226">
        <v>34400</v>
      </c>
      <c r="AB29" s="232" t="s">
        <v>246</v>
      </c>
      <c r="AC29" s="20"/>
      <c r="AD29" s="25" t="s">
        <v>35</v>
      </c>
      <c r="AE29" s="26">
        <v>6</v>
      </c>
      <c r="AF29" s="26"/>
      <c r="AG29" s="26">
        <v>60</v>
      </c>
      <c r="AH29" s="26">
        <f t="shared" si="1"/>
        <v>66</v>
      </c>
      <c r="AI29" s="26">
        <v>1</v>
      </c>
      <c r="AJ29" s="27">
        <v>62</v>
      </c>
      <c r="AK29" s="237">
        <v>62</v>
      </c>
      <c r="AL29" s="18" t="s">
        <v>247</v>
      </c>
      <c r="AM29" s="52" t="s">
        <v>109</v>
      </c>
      <c r="AN29" s="53">
        <f>AP29/AO29</f>
        <v>6</v>
      </c>
      <c r="AO29" s="53">
        <v>3</v>
      </c>
      <c r="AP29" s="53">
        <v>18</v>
      </c>
      <c r="AQ29" s="54" t="s">
        <v>773</v>
      </c>
      <c r="AR29" s="205">
        <v>56</v>
      </c>
    </row>
    <row r="30" spans="1:44" x14ac:dyDescent="0.3">
      <c r="A30" s="77"/>
      <c r="B30" s="20"/>
      <c r="C30" s="16"/>
      <c r="D30" s="16"/>
      <c r="E30" s="16"/>
      <c r="F30" s="16"/>
      <c r="G30" s="193"/>
      <c r="H30" s="187">
        <v>45427</v>
      </c>
      <c r="I30" s="20">
        <v>10473</v>
      </c>
      <c r="J30" s="16" t="s">
        <v>35</v>
      </c>
      <c r="K30" s="16" t="s">
        <v>35</v>
      </c>
      <c r="L30" s="16" t="s">
        <v>35</v>
      </c>
      <c r="M30" s="16" t="s">
        <v>35</v>
      </c>
      <c r="N30" s="17" t="s">
        <v>248</v>
      </c>
      <c r="O30" s="85" t="s">
        <v>249</v>
      </c>
      <c r="P30" s="19" t="s">
        <v>250</v>
      </c>
      <c r="Q30" s="19" t="s">
        <v>251</v>
      </c>
      <c r="R30" s="19" t="s">
        <v>252</v>
      </c>
      <c r="S30" s="20" t="s">
        <v>41</v>
      </c>
      <c r="T30" s="32" t="s">
        <v>253</v>
      </c>
      <c r="U30" s="19" t="s">
        <v>185</v>
      </c>
      <c r="V30" s="19" t="s">
        <v>236</v>
      </c>
      <c r="W30" s="22" t="s">
        <v>45</v>
      </c>
      <c r="X30" s="19" t="s">
        <v>254</v>
      </c>
      <c r="Y30" s="33">
        <v>34992</v>
      </c>
      <c r="Z30" s="24">
        <v>35321</v>
      </c>
      <c r="AA30" s="216">
        <v>34999</v>
      </c>
      <c r="AB30" s="232">
        <v>333198</v>
      </c>
      <c r="AC30" s="19"/>
      <c r="AD30" s="25" t="s">
        <v>35</v>
      </c>
      <c r="AE30" s="26">
        <v>6</v>
      </c>
      <c r="AF30" s="26">
        <v>3</v>
      </c>
      <c r="AG30" s="26">
        <v>60</v>
      </c>
      <c r="AH30" s="26">
        <f t="shared" si="1"/>
        <v>66</v>
      </c>
      <c r="AI30" s="26">
        <v>1</v>
      </c>
      <c r="AJ30" s="86">
        <v>19</v>
      </c>
      <c r="AK30" s="237">
        <v>19</v>
      </c>
      <c r="AL30" s="85" t="s">
        <v>249</v>
      </c>
      <c r="AM30" s="52" t="s">
        <v>151</v>
      </c>
      <c r="AN30" s="53">
        <f>AP30/AO30</f>
        <v>6</v>
      </c>
      <c r="AO30" s="53">
        <v>3</v>
      </c>
      <c r="AP30" s="53">
        <v>18</v>
      </c>
      <c r="AQ30" s="54" t="s">
        <v>773</v>
      </c>
      <c r="AR30" s="205">
        <v>56</v>
      </c>
    </row>
    <row r="31" spans="1:44" x14ac:dyDescent="0.3">
      <c r="A31" s="14"/>
      <c r="B31" s="15"/>
      <c r="C31" s="16"/>
      <c r="D31" s="16"/>
      <c r="E31" s="16"/>
      <c r="F31" s="16"/>
      <c r="G31" s="193"/>
      <c r="H31" s="187">
        <v>45447</v>
      </c>
      <c r="I31" s="20">
        <v>11956</v>
      </c>
      <c r="J31" s="16" t="s">
        <v>35</v>
      </c>
      <c r="K31" s="16" t="s">
        <v>35</v>
      </c>
      <c r="L31" s="16"/>
      <c r="M31" s="16" t="s">
        <v>35</v>
      </c>
      <c r="N31" s="17" t="s">
        <v>255</v>
      </c>
      <c r="O31" s="18" t="s">
        <v>256</v>
      </c>
      <c r="P31" s="19" t="s">
        <v>257</v>
      </c>
      <c r="Q31" s="19" t="s">
        <v>258</v>
      </c>
      <c r="R31" s="19" t="s">
        <v>259</v>
      </c>
      <c r="S31" s="19" t="s">
        <v>41</v>
      </c>
      <c r="T31" s="75" t="s">
        <v>260</v>
      </c>
      <c r="U31" s="19" t="s">
        <v>185</v>
      </c>
      <c r="V31" s="19" t="s">
        <v>261</v>
      </c>
      <c r="W31" s="22" t="s">
        <v>45</v>
      </c>
      <c r="X31" s="19" t="s">
        <v>262</v>
      </c>
      <c r="Y31" s="33">
        <v>35079</v>
      </c>
      <c r="Z31" s="24">
        <v>35089</v>
      </c>
      <c r="AA31" s="216">
        <v>35089</v>
      </c>
      <c r="AB31" s="232">
        <v>334774</v>
      </c>
      <c r="AC31" s="19" t="s">
        <v>71</v>
      </c>
      <c r="AD31" s="25" t="s">
        <v>35</v>
      </c>
      <c r="AE31" s="26">
        <v>6</v>
      </c>
      <c r="AF31" s="26"/>
      <c r="AG31" s="26">
        <v>60</v>
      </c>
      <c r="AH31" s="26">
        <f t="shared" si="1"/>
        <v>66</v>
      </c>
      <c r="AI31" s="26">
        <v>1</v>
      </c>
      <c r="AJ31" s="27">
        <v>60</v>
      </c>
      <c r="AK31" s="237">
        <v>60</v>
      </c>
      <c r="AL31" s="18" t="s">
        <v>263</v>
      </c>
      <c r="AM31" s="52" t="s">
        <v>109</v>
      </c>
      <c r="AN31" s="53">
        <f>AP31/AO31</f>
        <v>6</v>
      </c>
      <c r="AO31" s="53">
        <v>3</v>
      </c>
      <c r="AP31" s="53">
        <v>18</v>
      </c>
      <c r="AQ31" s="54" t="s">
        <v>773</v>
      </c>
      <c r="AR31" s="205">
        <v>56</v>
      </c>
    </row>
    <row r="32" spans="1:44" x14ac:dyDescent="0.3">
      <c r="A32" s="14"/>
      <c r="C32" s="46"/>
      <c r="D32" s="46"/>
      <c r="E32" s="46"/>
      <c r="F32" s="46"/>
      <c r="G32" s="198"/>
      <c r="H32" s="187">
        <v>45421</v>
      </c>
      <c r="I32" s="19">
        <v>10039</v>
      </c>
      <c r="J32" s="46" t="s">
        <v>35</v>
      </c>
      <c r="K32" s="46" t="s">
        <v>35</v>
      </c>
      <c r="L32" s="46"/>
      <c r="M32" s="46" t="s">
        <v>35</v>
      </c>
      <c r="N32" s="72">
        <v>805093970</v>
      </c>
      <c r="O32" s="85" t="s">
        <v>264</v>
      </c>
      <c r="P32" s="19" t="s">
        <v>265</v>
      </c>
      <c r="Q32" s="19" t="s">
        <v>266</v>
      </c>
      <c r="R32" s="19" t="s">
        <v>40</v>
      </c>
      <c r="S32" s="19" t="s">
        <v>41</v>
      </c>
      <c r="T32" s="75" t="s">
        <v>42</v>
      </c>
      <c r="U32" s="19" t="s">
        <v>185</v>
      </c>
      <c r="V32" s="19" t="s">
        <v>236</v>
      </c>
      <c r="W32" s="22" t="s">
        <v>267</v>
      </c>
      <c r="X32" s="19" t="s">
        <v>268</v>
      </c>
      <c r="Y32" s="33">
        <v>34745</v>
      </c>
      <c r="Z32" s="24"/>
      <c r="AA32" s="216">
        <v>35139</v>
      </c>
      <c r="AB32" s="232">
        <v>328299</v>
      </c>
      <c r="AC32" s="19"/>
      <c r="AD32" s="25" t="s">
        <v>35</v>
      </c>
      <c r="AE32" s="26">
        <v>6</v>
      </c>
      <c r="AF32" s="26"/>
      <c r="AG32" s="26">
        <v>60</v>
      </c>
      <c r="AH32" s="26">
        <f t="shared" si="1"/>
        <v>66</v>
      </c>
      <c r="AI32" s="26">
        <v>1</v>
      </c>
      <c r="AJ32" s="86">
        <v>15</v>
      </c>
      <c r="AK32" s="237">
        <v>15</v>
      </c>
      <c r="AL32" s="85" t="s">
        <v>264</v>
      </c>
      <c r="AM32" s="52" t="s">
        <v>151</v>
      </c>
      <c r="AN32" s="53">
        <v>6</v>
      </c>
      <c r="AO32" s="53">
        <v>3</v>
      </c>
      <c r="AP32" s="53">
        <v>18</v>
      </c>
      <c r="AQ32" s="54" t="s">
        <v>773</v>
      </c>
      <c r="AR32" s="205">
        <v>56</v>
      </c>
    </row>
    <row r="33" spans="1:44" x14ac:dyDescent="0.3">
      <c r="A33" s="14"/>
      <c r="C33" s="16"/>
      <c r="D33" s="16"/>
      <c r="E33" s="16"/>
      <c r="F33" s="16"/>
      <c r="G33" s="193"/>
      <c r="H33" s="187">
        <v>45467</v>
      </c>
      <c r="I33" s="19">
        <v>13657</v>
      </c>
      <c r="J33" s="16" t="s">
        <v>35</v>
      </c>
      <c r="K33" s="16" t="s">
        <v>35</v>
      </c>
      <c r="L33" s="16"/>
      <c r="M33" s="16" t="s">
        <v>35</v>
      </c>
      <c r="N33" s="17" t="s">
        <v>269</v>
      </c>
      <c r="O33" s="18" t="s">
        <v>270</v>
      </c>
      <c r="P33" s="19" t="s">
        <v>271</v>
      </c>
      <c r="Q33" s="19" t="s">
        <v>272</v>
      </c>
      <c r="R33" s="19" t="s">
        <v>40</v>
      </c>
      <c r="S33" s="19" t="s">
        <v>41</v>
      </c>
      <c r="T33" s="32" t="s">
        <v>273</v>
      </c>
      <c r="U33" s="19" t="s">
        <v>185</v>
      </c>
      <c r="V33" s="19" t="s">
        <v>123</v>
      </c>
      <c r="W33" s="22" t="s">
        <v>45</v>
      </c>
      <c r="X33" s="19" t="s">
        <v>274</v>
      </c>
      <c r="Y33" s="33">
        <v>35723</v>
      </c>
      <c r="Z33" s="24">
        <v>35759</v>
      </c>
      <c r="AA33" s="216">
        <v>35759</v>
      </c>
      <c r="AB33" s="232">
        <v>394783</v>
      </c>
      <c r="AC33" s="19"/>
      <c r="AD33" s="25" t="s">
        <v>35</v>
      </c>
      <c r="AE33" s="26">
        <v>6</v>
      </c>
      <c r="AF33" s="26"/>
      <c r="AG33" s="26">
        <v>60</v>
      </c>
      <c r="AH33" s="26">
        <f t="shared" si="1"/>
        <v>66</v>
      </c>
      <c r="AI33" s="26">
        <v>1</v>
      </c>
      <c r="AJ33" s="27">
        <v>29</v>
      </c>
      <c r="AK33" s="237">
        <v>29</v>
      </c>
      <c r="AL33" s="18" t="s">
        <v>270</v>
      </c>
      <c r="AM33" s="52" t="s">
        <v>47</v>
      </c>
      <c r="AN33" s="53">
        <v>6</v>
      </c>
      <c r="AO33" s="53">
        <v>2.5</v>
      </c>
      <c r="AP33" s="53">
        <v>12</v>
      </c>
      <c r="AQ33" s="54" t="s">
        <v>773</v>
      </c>
      <c r="AR33" s="205">
        <v>37</v>
      </c>
    </row>
    <row r="34" spans="1:44" x14ac:dyDescent="0.3">
      <c r="A34" s="14"/>
      <c r="C34" s="58"/>
      <c r="D34" s="58"/>
      <c r="E34" s="58"/>
      <c r="F34" s="58"/>
      <c r="G34" s="195"/>
      <c r="H34" s="187">
        <v>45399</v>
      </c>
      <c r="I34" s="19">
        <v>8196</v>
      </c>
      <c r="J34" s="58" t="s">
        <v>35</v>
      </c>
      <c r="K34" s="58" t="s">
        <v>35</v>
      </c>
      <c r="L34" s="58"/>
      <c r="M34" s="58" t="s">
        <v>35</v>
      </c>
      <c r="N34" s="59" t="s">
        <v>275</v>
      </c>
      <c r="O34" s="91" t="s">
        <v>276</v>
      </c>
      <c r="P34" s="19" t="s">
        <v>277</v>
      </c>
      <c r="Q34" s="19" t="s">
        <v>278</v>
      </c>
      <c r="R34" s="19" t="s">
        <v>279</v>
      </c>
      <c r="S34" s="19" t="s">
        <v>96</v>
      </c>
      <c r="T34" s="21" t="s">
        <v>280</v>
      </c>
      <c r="U34" s="19" t="s">
        <v>185</v>
      </c>
      <c r="V34" s="19" t="s">
        <v>281</v>
      </c>
      <c r="W34" s="22" t="s">
        <v>282</v>
      </c>
      <c r="X34" s="19" t="s">
        <v>283</v>
      </c>
      <c r="Y34" s="33">
        <v>36008</v>
      </c>
      <c r="Z34" s="24"/>
      <c r="AA34" s="216">
        <v>36130</v>
      </c>
      <c r="AB34" s="232">
        <v>405069</v>
      </c>
      <c r="AC34" s="19"/>
      <c r="AD34" s="25" t="s">
        <v>35</v>
      </c>
      <c r="AE34" s="26">
        <v>6</v>
      </c>
      <c r="AF34" s="26"/>
      <c r="AG34" s="26">
        <v>60</v>
      </c>
      <c r="AH34" s="26">
        <f t="shared" si="1"/>
        <v>66</v>
      </c>
      <c r="AI34" s="26">
        <v>1</v>
      </c>
      <c r="AJ34" s="86">
        <v>18</v>
      </c>
      <c r="AK34" s="237">
        <v>18</v>
      </c>
      <c r="AL34" s="85" t="s">
        <v>284</v>
      </c>
      <c r="AM34" s="52" t="s">
        <v>151</v>
      </c>
      <c r="AN34" s="53">
        <f>AP34/AO34</f>
        <v>6</v>
      </c>
      <c r="AO34" s="53">
        <v>3</v>
      </c>
      <c r="AP34" s="53">
        <v>18</v>
      </c>
      <c r="AQ34" s="54" t="s">
        <v>773</v>
      </c>
      <c r="AR34" s="205">
        <v>56</v>
      </c>
    </row>
    <row r="35" spans="1:44" x14ac:dyDescent="0.3">
      <c r="A35" s="14"/>
      <c r="C35" s="16"/>
      <c r="D35" s="16"/>
      <c r="E35" s="16"/>
      <c r="F35" s="16"/>
      <c r="G35" s="193"/>
      <c r="H35" s="187">
        <v>45448</v>
      </c>
      <c r="I35" s="19">
        <v>120094</v>
      </c>
      <c r="J35" s="16" t="s">
        <v>35</v>
      </c>
      <c r="K35" s="16" t="s">
        <v>35</v>
      </c>
      <c r="L35" s="16"/>
      <c r="M35" s="16" t="s">
        <v>35</v>
      </c>
      <c r="N35" s="17" t="s">
        <v>200</v>
      </c>
      <c r="O35" s="18" t="s">
        <v>285</v>
      </c>
      <c r="P35" s="19" t="s">
        <v>286</v>
      </c>
      <c r="Q35" s="19" t="s">
        <v>287</v>
      </c>
      <c r="R35" s="19" t="s">
        <v>204</v>
      </c>
      <c r="S35" s="20" t="s">
        <v>41</v>
      </c>
      <c r="T35" s="32" t="s">
        <v>288</v>
      </c>
      <c r="U35" s="19" t="s">
        <v>185</v>
      </c>
      <c r="V35" s="19" t="s">
        <v>289</v>
      </c>
      <c r="W35" s="22" t="s">
        <v>71</v>
      </c>
      <c r="X35" s="19" t="s">
        <v>290</v>
      </c>
      <c r="Y35" s="33">
        <v>36341</v>
      </c>
      <c r="Z35" s="24">
        <v>36381</v>
      </c>
      <c r="AA35" s="216">
        <v>36381</v>
      </c>
      <c r="AB35" s="232">
        <v>413862</v>
      </c>
      <c r="AC35" s="19"/>
      <c r="AD35" s="25" t="s">
        <v>35</v>
      </c>
      <c r="AE35" s="26">
        <v>6</v>
      </c>
      <c r="AF35" s="26"/>
      <c r="AG35" s="26">
        <v>60</v>
      </c>
      <c r="AH35" s="26">
        <f t="shared" si="1"/>
        <v>66</v>
      </c>
      <c r="AI35" s="26">
        <v>1</v>
      </c>
      <c r="AJ35" s="27">
        <v>24</v>
      </c>
      <c r="AK35" s="237">
        <v>24</v>
      </c>
      <c r="AL35" s="18" t="s">
        <v>291</v>
      </c>
      <c r="AM35" s="52" t="s">
        <v>47</v>
      </c>
      <c r="AN35" s="53">
        <f>AP35/AO35</f>
        <v>6</v>
      </c>
      <c r="AO35" s="53">
        <v>3</v>
      </c>
      <c r="AP35" s="53">
        <v>18</v>
      </c>
      <c r="AQ35" s="54" t="s">
        <v>773</v>
      </c>
      <c r="AR35" s="205">
        <v>56</v>
      </c>
    </row>
    <row r="36" spans="1:44" ht="15" thickBot="1" x14ac:dyDescent="0.35">
      <c r="A36" s="14"/>
      <c r="C36" s="92"/>
      <c r="D36" s="92"/>
      <c r="E36" s="92"/>
      <c r="F36" s="92"/>
      <c r="G36" s="199"/>
      <c r="H36" s="187">
        <v>45467</v>
      </c>
      <c r="I36" s="19">
        <v>13658</v>
      </c>
      <c r="J36" s="92" t="s">
        <v>35</v>
      </c>
      <c r="K36" s="92" t="s">
        <v>35</v>
      </c>
      <c r="L36" s="92"/>
      <c r="M36" s="92" t="s">
        <v>35</v>
      </c>
      <c r="N36" s="93" t="s">
        <v>292</v>
      </c>
      <c r="O36" s="94" t="s">
        <v>293</v>
      </c>
      <c r="P36" s="95" t="s">
        <v>294</v>
      </c>
      <c r="Q36" s="47" t="s">
        <v>295</v>
      </c>
      <c r="R36" s="47" t="s">
        <v>40</v>
      </c>
      <c r="S36" s="47" t="s">
        <v>41</v>
      </c>
      <c r="T36" s="96" t="s">
        <v>296</v>
      </c>
      <c r="U36" s="19" t="s">
        <v>185</v>
      </c>
      <c r="V36" s="47" t="s">
        <v>297</v>
      </c>
      <c r="W36" s="97" t="s">
        <v>45</v>
      </c>
      <c r="X36" s="47" t="s">
        <v>298</v>
      </c>
      <c r="Y36" s="33">
        <v>36556</v>
      </c>
      <c r="Z36" s="98">
        <v>36612</v>
      </c>
      <c r="AA36" s="217">
        <v>36612</v>
      </c>
      <c r="AB36" s="232">
        <v>420459</v>
      </c>
      <c r="AD36" s="25" t="s">
        <v>35</v>
      </c>
      <c r="AE36" s="26">
        <v>6</v>
      </c>
      <c r="AF36" s="26"/>
      <c r="AG36" s="26">
        <v>60</v>
      </c>
      <c r="AH36" s="26">
        <f t="shared" si="1"/>
        <v>66</v>
      </c>
      <c r="AI36" s="26">
        <v>1</v>
      </c>
      <c r="AJ36" s="27">
        <v>28</v>
      </c>
      <c r="AK36" s="237">
        <v>28</v>
      </c>
      <c r="AL36" s="18" t="s">
        <v>293</v>
      </c>
      <c r="AM36" s="52" t="s">
        <v>47</v>
      </c>
      <c r="AN36" s="53">
        <v>6</v>
      </c>
      <c r="AO36" s="53">
        <v>3</v>
      </c>
      <c r="AP36" s="53">
        <v>18</v>
      </c>
      <c r="AQ36" s="54" t="s">
        <v>773</v>
      </c>
      <c r="AR36" s="205">
        <v>56</v>
      </c>
    </row>
    <row r="37" spans="1:44" x14ac:dyDescent="0.3">
      <c r="A37" s="14"/>
      <c r="C37" s="99"/>
      <c r="D37" s="99"/>
      <c r="E37" s="99"/>
      <c r="F37" s="99"/>
      <c r="G37" s="196"/>
      <c r="H37" s="187">
        <v>45453</v>
      </c>
      <c r="I37" s="19">
        <v>12543</v>
      </c>
      <c r="J37" s="99" t="s">
        <v>35</v>
      </c>
      <c r="K37" s="99" t="s">
        <v>35</v>
      </c>
      <c r="L37" s="99"/>
      <c r="M37" s="99" t="s">
        <v>35</v>
      </c>
      <c r="N37" s="66" t="s">
        <v>299</v>
      </c>
      <c r="O37" s="100" t="s">
        <v>300</v>
      </c>
      <c r="P37" s="18" t="s">
        <v>301</v>
      </c>
      <c r="Q37" s="18" t="s">
        <v>302</v>
      </c>
      <c r="R37" s="19" t="s">
        <v>303</v>
      </c>
      <c r="S37" s="20" t="s">
        <v>41</v>
      </c>
      <c r="T37" s="75" t="s">
        <v>280</v>
      </c>
      <c r="U37" s="19" t="s">
        <v>185</v>
      </c>
      <c r="V37" s="19" t="s">
        <v>304</v>
      </c>
      <c r="W37" s="22" t="s">
        <v>45</v>
      </c>
      <c r="X37" s="19" t="s">
        <v>305</v>
      </c>
      <c r="Y37" s="33">
        <v>36545</v>
      </c>
      <c r="Z37" s="101"/>
      <c r="AA37" s="216">
        <v>36760</v>
      </c>
      <c r="AB37" s="232">
        <v>420147</v>
      </c>
      <c r="AC37" s="19"/>
      <c r="AD37" s="25" t="s">
        <v>35</v>
      </c>
      <c r="AE37" s="26">
        <v>6</v>
      </c>
      <c r="AF37" s="26"/>
      <c r="AG37" s="26">
        <v>60</v>
      </c>
      <c r="AH37" s="26">
        <f t="shared" si="1"/>
        <v>66</v>
      </c>
      <c r="AI37" s="26">
        <v>1</v>
      </c>
      <c r="AJ37" s="27">
        <v>37</v>
      </c>
      <c r="AK37" s="237">
        <v>37</v>
      </c>
      <c r="AL37" s="18" t="s">
        <v>306</v>
      </c>
      <c r="AM37" s="52" t="s">
        <v>47</v>
      </c>
      <c r="AN37" s="53">
        <f>AP37/AO37</f>
        <v>6</v>
      </c>
      <c r="AO37" s="53">
        <v>3</v>
      </c>
      <c r="AP37" s="53">
        <v>18</v>
      </c>
      <c r="AQ37" s="186" t="s">
        <v>774</v>
      </c>
      <c r="AR37" s="205">
        <v>56</v>
      </c>
    </row>
    <row r="38" spans="1:44" x14ac:dyDescent="0.3">
      <c r="A38" s="14"/>
      <c r="C38" s="16"/>
      <c r="D38" s="16"/>
      <c r="E38" s="16"/>
      <c r="F38" s="16"/>
      <c r="G38" s="193"/>
      <c r="H38" s="187">
        <v>45421</v>
      </c>
      <c r="I38" s="19">
        <v>10025</v>
      </c>
      <c r="J38" s="16" t="s">
        <v>35</v>
      </c>
      <c r="K38" s="16" t="s">
        <v>35</v>
      </c>
      <c r="L38" s="16"/>
      <c r="M38" s="16" t="s">
        <v>35</v>
      </c>
      <c r="N38" s="17" t="s">
        <v>200</v>
      </c>
      <c r="O38" s="85" t="s">
        <v>307</v>
      </c>
      <c r="P38" s="19" t="s">
        <v>308</v>
      </c>
      <c r="Q38" s="19" t="s">
        <v>309</v>
      </c>
      <c r="R38" s="19" t="s">
        <v>259</v>
      </c>
      <c r="S38" s="20" t="s">
        <v>41</v>
      </c>
      <c r="T38" s="21" t="s">
        <v>42</v>
      </c>
      <c r="U38" s="19" t="s">
        <v>185</v>
      </c>
      <c r="V38" s="19" t="s">
        <v>310</v>
      </c>
      <c r="W38" s="22" t="s">
        <v>45</v>
      </c>
      <c r="X38" s="19" t="s">
        <v>311</v>
      </c>
      <c r="Y38" s="33">
        <v>36790</v>
      </c>
      <c r="Z38" s="24">
        <v>426629</v>
      </c>
      <c r="AA38" s="216">
        <v>36809</v>
      </c>
      <c r="AB38" s="232">
        <v>426629</v>
      </c>
      <c r="AC38" s="102"/>
      <c r="AD38" s="25" t="s">
        <v>35</v>
      </c>
      <c r="AE38" s="26">
        <v>6</v>
      </c>
      <c r="AF38" s="26"/>
      <c r="AG38" s="26">
        <v>60</v>
      </c>
      <c r="AH38" s="26">
        <f t="shared" si="1"/>
        <v>66</v>
      </c>
      <c r="AI38" s="26">
        <v>1</v>
      </c>
      <c r="AJ38" s="86">
        <v>16</v>
      </c>
      <c r="AK38" s="237">
        <v>16</v>
      </c>
      <c r="AL38" s="85" t="s">
        <v>307</v>
      </c>
      <c r="AM38" s="52" t="s">
        <v>151</v>
      </c>
      <c r="AN38" s="53">
        <f>AP38/AO38</f>
        <v>6</v>
      </c>
      <c r="AO38" s="53">
        <v>3</v>
      </c>
      <c r="AP38" s="53">
        <v>18</v>
      </c>
      <c r="AQ38" s="54" t="s">
        <v>773</v>
      </c>
      <c r="AR38" s="205">
        <v>56</v>
      </c>
    </row>
    <row r="39" spans="1:44" x14ac:dyDescent="0.3">
      <c r="A39" s="50"/>
      <c r="B39" s="15"/>
      <c r="C39" s="46"/>
      <c r="D39" s="46"/>
      <c r="E39" s="46"/>
      <c r="F39" s="46"/>
      <c r="G39" s="198"/>
      <c r="H39" s="203">
        <v>45462</v>
      </c>
      <c r="I39" s="20">
        <v>13263</v>
      </c>
      <c r="J39" s="46" t="s">
        <v>35</v>
      </c>
      <c r="K39" s="46" t="s">
        <v>35</v>
      </c>
      <c r="L39" s="46"/>
      <c r="M39" s="46" t="s">
        <v>35</v>
      </c>
      <c r="N39" s="72" t="s">
        <v>312</v>
      </c>
      <c r="O39" s="55" t="s">
        <v>313</v>
      </c>
      <c r="P39" s="20" t="s">
        <v>314</v>
      </c>
      <c r="Q39" s="20" t="s">
        <v>315</v>
      </c>
      <c r="R39" s="20" t="s">
        <v>316</v>
      </c>
      <c r="S39" s="20" t="s">
        <v>96</v>
      </c>
      <c r="T39" s="75" t="s">
        <v>317</v>
      </c>
      <c r="U39" s="20" t="s">
        <v>185</v>
      </c>
      <c r="V39" s="20" t="s">
        <v>318</v>
      </c>
      <c r="W39" s="79" t="s">
        <v>45</v>
      </c>
      <c r="X39" s="20" t="s">
        <v>319</v>
      </c>
      <c r="Y39" s="80">
        <v>36893</v>
      </c>
      <c r="Z39" s="81">
        <v>36913</v>
      </c>
      <c r="AA39" s="226">
        <v>36913</v>
      </c>
      <c r="AB39" s="232">
        <v>429639</v>
      </c>
      <c r="AC39" s="20"/>
      <c r="AD39" s="25" t="s">
        <v>35</v>
      </c>
      <c r="AE39" s="26">
        <v>6</v>
      </c>
      <c r="AF39" s="26"/>
      <c r="AG39" s="26">
        <v>60</v>
      </c>
      <c r="AH39" s="26">
        <f t="shared" si="1"/>
        <v>66</v>
      </c>
      <c r="AI39" s="26">
        <v>1</v>
      </c>
      <c r="AJ39" s="27">
        <v>56</v>
      </c>
      <c r="AK39" s="237">
        <v>56</v>
      </c>
      <c r="AL39" s="18" t="s">
        <v>313</v>
      </c>
      <c r="AM39" s="52" t="s">
        <v>109</v>
      </c>
      <c r="AN39" s="53">
        <f>AP39/AO39</f>
        <v>8</v>
      </c>
      <c r="AO39" s="53">
        <v>3</v>
      </c>
      <c r="AP39" s="53">
        <v>24</v>
      </c>
      <c r="AQ39" s="54" t="s">
        <v>773</v>
      </c>
      <c r="AR39" s="205">
        <v>75</v>
      </c>
    </row>
    <row r="40" spans="1:44" x14ac:dyDescent="0.3">
      <c r="A40" s="50"/>
      <c r="B40" s="15"/>
      <c r="C40" s="16"/>
      <c r="D40" s="16"/>
      <c r="E40" s="16"/>
      <c r="F40" s="16"/>
      <c r="G40" s="193"/>
      <c r="H40" s="203">
        <v>45399</v>
      </c>
      <c r="I40" s="20">
        <v>8184</v>
      </c>
      <c r="J40" s="16" t="s">
        <v>35</v>
      </c>
      <c r="K40" s="16" t="s">
        <v>35</v>
      </c>
      <c r="L40" s="16"/>
      <c r="M40" s="16" t="s">
        <v>35</v>
      </c>
      <c r="N40" s="17" t="s">
        <v>320</v>
      </c>
      <c r="O40" s="18" t="s">
        <v>321</v>
      </c>
      <c r="P40" s="20" t="s">
        <v>322</v>
      </c>
      <c r="Q40" s="20" t="s">
        <v>323</v>
      </c>
      <c r="R40" s="20" t="s">
        <v>303</v>
      </c>
      <c r="S40" s="20" t="s">
        <v>96</v>
      </c>
      <c r="T40" s="75" t="s">
        <v>280</v>
      </c>
      <c r="U40" s="20" t="s">
        <v>185</v>
      </c>
      <c r="V40" s="20" t="s">
        <v>324</v>
      </c>
      <c r="W40" s="79" t="s">
        <v>45</v>
      </c>
      <c r="X40" s="20" t="s">
        <v>325</v>
      </c>
      <c r="Y40" s="80">
        <v>36937</v>
      </c>
      <c r="Z40" s="81">
        <v>36999</v>
      </c>
      <c r="AA40" s="226">
        <v>36999</v>
      </c>
      <c r="AB40" s="232">
        <v>431361</v>
      </c>
      <c r="AC40" s="20"/>
      <c r="AD40" s="25" t="s">
        <v>35</v>
      </c>
      <c r="AE40" s="26">
        <v>6</v>
      </c>
      <c r="AF40" s="26"/>
      <c r="AG40" s="26">
        <v>60</v>
      </c>
      <c r="AH40" s="26">
        <f t="shared" si="1"/>
        <v>66</v>
      </c>
      <c r="AI40" s="26">
        <v>1</v>
      </c>
      <c r="AJ40" s="27">
        <v>23</v>
      </c>
      <c r="AK40" s="237">
        <v>23</v>
      </c>
      <c r="AL40" s="18" t="s">
        <v>326</v>
      </c>
      <c r="AM40" s="52" t="s">
        <v>47</v>
      </c>
      <c r="AN40" s="53">
        <f>AP40/AO40</f>
        <v>6</v>
      </c>
      <c r="AO40" s="53">
        <v>3</v>
      </c>
      <c r="AP40" s="53">
        <v>18</v>
      </c>
      <c r="AQ40" s="54" t="s">
        <v>773</v>
      </c>
      <c r="AR40" s="205">
        <v>56</v>
      </c>
    </row>
    <row r="41" spans="1:44" x14ac:dyDescent="0.3">
      <c r="A41" s="14"/>
      <c r="C41" s="16"/>
      <c r="D41" s="16"/>
      <c r="E41" s="16"/>
      <c r="F41" s="16"/>
      <c r="G41" s="193"/>
      <c r="H41" s="187">
        <v>45421</v>
      </c>
      <c r="I41" s="19">
        <v>10036</v>
      </c>
      <c r="J41" s="16" t="s">
        <v>35</v>
      </c>
      <c r="K41" s="16" t="s">
        <v>35</v>
      </c>
      <c r="L41" s="16"/>
      <c r="M41" s="16" t="s">
        <v>35</v>
      </c>
      <c r="N41" s="17" t="s">
        <v>200</v>
      </c>
      <c r="O41" s="18" t="s">
        <v>327</v>
      </c>
      <c r="P41" s="19" t="s">
        <v>328</v>
      </c>
      <c r="Q41" s="19" t="s">
        <v>329</v>
      </c>
      <c r="R41" s="19" t="s">
        <v>204</v>
      </c>
      <c r="S41" s="20" t="s">
        <v>41</v>
      </c>
      <c r="T41" s="21" t="s">
        <v>330</v>
      </c>
      <c r="U41" s="19" t="s">
        <v>185</v>
      </c>
      <c r="V41" s="19" t="s">
        <v>331</v>
      </c>
      <c r="W41" s="22" t="s">
        <v>45</v>
      </c>
      <c r="X41" s="19" t="s">
        <v>332</v>
      </c>
      <c r="Y41" s="33">
        <v>37830</v>
      </c>
      <c r="Z41" s="24">
        <v>38015</v>
      </c>
      <c r="AA41" s="216">
        <v>38009</v>
      </c>
      <c r="AB41" s="232">
        <v>459261</v>
      </c>
      <c r="AC41" s="19"/>
      <c r="AD41" s="25" t="s">
        <v>35</v>
      </c>
      <c r="AE41" s="26">
        <v>6</v>
      </c>
      <c r="AF41" s="26"/>
      <c r="AG41" s="26">
        <v>60</v>
      </c>
      <c r="AH41" s="26">
        <f t="shared" si="1"/>
        <v>66</v>
      </c>
      <c r="AI41" s="26">
        <v>1</v>
      </c>
      <c r="AJ41" s="27">
        <v>47</v>
      </c>
      <c r="AK41" s="237">
        <v>47</v>
      </c>
      <c r="AL41" s="18" t="s">
        <v>333</v>
      </c>
      <c r="AM41" s="52" t="s">
        <v>47</v>
      </c>
      <c r="AN41" s="53">
        <f>AP41/AO41</f>
        <v>6</v>
      </c>
      <c r="AO41" s="53">
        <v>3</v>
      </c>
      <c r="AP41" s="53">
        <v>18</v>
      </c>
      <c r="AQ41" s="186" t="s">
        <v>774</v>
      </c>
      <c r="AR41" s="205">
        <v>56</v>
      </c>
    </row>
    <row r="42" spans="1:44" x14ac:dyDescent="0.3">
      <c r="A42" s="14"/>
      <c r="C42" s="16"/>
      <c r="D42" s="16"/>
      <c r="E42" s="16"/>
      <c r="F42" s="16"/>
      <c r="G42" s="198"/>
      <c r="H42" s="187">
        <v>45467</v>
      </c>
      <c r="I42" s="19">
        <v>13653</v>
      </c>
      <c r="J42" s="16" t="s">
        <v>35</v>
      </c>
      <c r="K42" s="16" t="s">
        <v>35</v>
      </c>
      <c r="L42" s="16"/>
      <c r="M42" s="16" t="s">
        <v>35</v>
      </c>
      <c r="N42" s="72">
        <v>3804391709</v>
      </c>
      <c r="O42" s="103" t="s">
        <v>334</v>
      </c>
      <c r="P42" s="19" t="s">
        <v>335</v>
      </c>
      <c r="Q42" s="19" t="s">
        <v>336</v>
      </c>
      <c r="R42" s="19" t="s">
        <v>303</v>
      </c>
      <c r="S42" s="19" t="s">
        <v>96</v>
      </c>
      <c r="T42" s="73" t="s">
        <v>337</v>
      </c>
      <c r="U42" s="19" t="s">
        <v>185</v>
      </c>
      <c r="V42" s="19" t="s">
        <v>338</v>
      </c>
      <c r="W42" s="22" t="s">
        <v>45</v>
      </c>
      <c r="X42" s="19" t="s">
        <v>339</v>
      </c>
      <c r="Y42" s="33">
        <v>38059</v>
      </c>
      <c r="Z42" s="104"/>
      <c r="AA42" s="216">
        <v>38065</v>
      </c>
      <c r="AB42" s="232">
        <v>461271</v>
      </c>
      <c r="AC42" s="19"/>
      <c r="AD42" s="25" t="s">
        <v>35</v>
      </c>
      <c r="AE42" s="26">
        <v>6</v>
      </c>
      <c r="AF42" s="26"/>
      <c r="AG42" s="26">
        <v>60</v>
      </c>
      <c r="AH42" s="26">
        <f t="shared" si="1"/>
        <v>66</v>
      </c>
      <c r="AI42" s="26">
        <v>1</v>
      </c>
      <c r="AJ42" s="86">
        <v>13</v>
      </c>
      <c r="AK42" s="237">
        <v>13</v>
      </c>
      <c r="AL42" s="85" t="s">
        <v>334</v>
      </c>
      <c r="AM42" s="52" t="s">
        <v>151</v>
      </c>
      <c r="AN42" s="53">
        <v>8</v>
      </c>
      <c r="AO42" s="53">
        <v>3</v>
      </c>
      <c r="AP42" s="53">
        <v>24</v>
      </c>
      <c r="AQ42" s="54" t="s">
        <v>773</v>
      </c>
      <c r="AR42" s="205">
        <v>75</v>
      </c>
    </row>
    <row r="43" spans="1:44" x14ac:dyDescent="0.3">
      <c r="A43" s="14"/>
      <c r="C43" s="16"/>
      <c r="D43" s="16"/>
      <c r="E43" s="16"/>
      <c r="F43" s="16"/>
      <c r="G43" s="193"/>
      <c r="H43" s="187">
        <v>45418</v>
      </c>
      <c r="I43" s="19">
        <v>9816</v>
      </c>
      <c r="J43" s="16" t="s">
        <v>35</v>
      </c>
      <c r="K43" s="16" t="s">
        <v>35</v>
      </c>
      <c r="L43" s="16"/>
      <c r="M43" s="16" t="s">
        <v>35</v>
      </c>
      <c r="N43" s="17" t="s">
        <v>340</v>
      </c>
      <c r="O43" s="55" t="s">
        <v>341</v>
      </c>
      <c r="P43" s="20" t="s">
        <v>342</v>
      </c>
      <c r="Q43" s="20" t="s">
        <v>343</v>
      </c>
      <c r="R43" s="20" t="s">
        <v>316</v>
      </c>
      <c r="S43" s="19" t="s">
        <v>41</v>
      </c>
      <c r="T43" s="75" t="s">
        <v>280</v>
      </c>
      <c r="U43" s="19" t="s">
        <v>185</v>
      </c>
      <c r="V43" s="19" t="s">
        <v>281</v>
      </c>
      <c r="W43" s="22" t="s">
        <v>45</v>
      </c>
      <c r="X43" s="19" t="s">
        <v>344</v>
      </c>
      <c r="Y43" s="80">
        <v>38107</v>
      </c>
      <c r="Z43" s="81"/>
      <c r="AA43" s="226">
        <v>38189</v>
      </c>
      <c r="AB43" s="232">
        <v>465496</v>
      </c>
      <c r="AC43" s="20"/>
      <c r="AD43" s="25" t="s">
        <v>35</v>
      </c>
      <c r="AE43" s="26">
        <v>6</v>
      </c>
      <c r="AF43" s="26"/>
      <c r="AG43" s="26">
        <v>60</v>
      </c>
      <c r="AH43" s="26">
        <f t="shared" si="1"/>
        <v>66</v>
      </c>
      <c r="AI43" s="26">
        <v>1</v>
      </c>
      <c r="AJ43" s="86">
        <v>8</v>
      </c>
      <c r="AK43" s="237">
        <v>8</v>
      </c>
      <c r="AL43" s="85" t="s">
        <v>345</v>
      </c>
      <c r="AM43" s="52" t="s">
        <v>151</v>
      </c>
      <c r="AN43" s="53">
        <v>6</v>
      </c>
      <c r="AO43" s="53">
        <v>3</v>
      </c>
      <c r="AP43" s="53">
        <v>18</v>
      </c>
      <c r="AQ43" s="54" t="s">
        <v>773</v>
      </c>
      <c r="AR43" s="205">
        <v>56</v>
      </c>
    </row>
    <row r="44" spans="1:44" x14ac:dyDescent="0.3">
      <c r="A44" s="14"/>
      <c r="C44" s="46"/>
      <c r="D44" s="46"/>
      <c r="E44" s="46"/>
      <c r="F44" s="46"/>
      <c r="G44" s="198"/>
      <c r="H44" s="187">
        <v>45455</v>
      </c>
      <c r="I44" s="19">
        <v>12706</v>
      </c>
      <c r="J44" s="46" t="s">
        <v>35</v>
      </c>
      <c r="K44" s="46" t="s">
        <v>35</v>
      </c>
      <c r="L44" s="46"/>
      <c r="M44" s="46" t="s">
        <v>35</v>
      </c>
      <c r="N44" s="72">
        <v>3296332689</v>
      </c>
      <c r="O44" s="18" t="s">
        <v>346</v>
      </c>
      <c r="P44" s="19" t="s">
        <v>347</v>
      </c>
      <c r="Q44" s="19" t="s">
        <v>348</v>
      </c>
      <c r="R44" s="19" t="s">
        <v>349</v>
      </c>
      <c r="S44" s="19" t="s">
        <v>96</v>
      </c>
      <c r="T44" s="75" t="s">
        <v>350</v>
      </c>
      <c r="U44" s="19" t="s">
        <v>185</v>
      </c>
      <c r="V44" s="19" t="s">
        <v>351</v>
      </c>
      <c r="W44" s="22" t="s">
        <v>45</v>
      </c>
      <c r="X44" s="19" t="s">
        <v>352</v>
      </c>
      <c r="Y44" s="33">
        <v>38148</v>
      </c>
      <c r="Z44" s="24">
        <v>38251</v>
      </c>
      <c r="AA44" s="216">
        <v>38251</v>
      </c>
      <c r="AB44" s="232">
        <v>52635</v>
      </c>
      <c r="AC44" s="19"/>
      <c r="AD44" s="25" t="s">
        <v>35</v>
      </c>
      <c r="AE44" s="26">
        <v>6</v>
      </c>
      <c r="AF44" s="26"/>
      <c r="AG44" s="26">
        <v>60</v>
      </c>
      <c r="AH44" s="26">
        <f t="shared" si="1"/>
        <v>66</v>
      </c>
      <c r="AI44" s="26">
        <v>1</v>
      </c>
      <c r="AJ44" s="27">
        <v>44</v>
      </c>
      <c r="AK44" s="237">
        <v>44</v>
      </c>
      <c r="AL44" s="52" t="s">
        <v>353</v>
      </c>
      <c r="AM44" s="52" t="s">
        <v>47</v>
      </c>
      <c r="AN44" s="53">
        <f>AP44/AO44</f>
        <v>6</v>
      </c>
      <c r="AO44" s="53">
        <v>3</v>
      </c>
      <c r="AP44" s="53">
        <v>18</v>
      </c>
      <c r="AQ44" s="186" t="s">
        <v>774</v>
      </c>
      <c r="AR44" s="205">
        <v>56</v>
      </c>
    </row>
    <row r="45" spans="1:44" x14ac:dyDescent="0.3">
      <c r="A45" s="14"/>
      <c r="C45" s="46"/>
      <c r="D45" s="46"/>
      <c r="E45" s="46"/>
      <c r="F45" s="46"/>
      <c r="G45" s="193"/>
      <c r="H45" s="187">
        <v>45399</v>
      </c>
      <c r="I45" s="19">
        <v>8192</v>
      </c>
      <c r="J45" s="46" t="s">
        <v>35</v>
      </c>
      <c r="K45" s="46" t="s">
        <v>35</v>
      </c>
      <c r="L45" s="46"/>
      <c r="M45" s="46" t="s">
        <v>35</v>
      </c>
      <c r="N45" s="17" t="s">
        <v>340</v>
      </c>
      <c r="O45" s="55" t="s">
        <v>354</v>
      </c>
      <c r="P45" s="18" t="s">
        <v>355</v>
      </c>
      <c r="Q45" s="18" t="s">
        <v>356</v>
      </c>
      <c r="R45" s="19" t="s">
        <v>303</v>
      </c>
      <c r="S45" s="20" t="s">
        <v>41</v>
      </c>
      <c r="T45" s="75" t="s">
        <v>280</v>
      </c>
      <c r="U45" s="19" t="s">
        <v>185</v>
      </c>
      <c r="V45" s="19" t="s">
        <v>357</v>
      </c>
      <c r="W45" s="22" t="s">
        <v>45</v>
      </c>
      <c r="X45" s="19" t="s">
        <v>358</v>
      </c>
      <c r="Y45" s="33">
        <v>38574</v>
      </c>
      <c r="Z45" s="24">
        <v>39086</v>
      </c>
      <c r="AA45" s="216">
        <v>38667</v>
      </c>
      <c r="AB45" s="232">
        <v>479410</v>
      </c>
      <c r="AC45" s="19"/>
      <c r="AD45" s="25" t="s">
        <v>35</v>
      </c>
      <c r="AE45" s="26">
        <v>6</v>
      </c>
      <c r="AF45" s="26"/>
      <c r="AG45" s="26">
        <v>60</v>
      </c>
      <c r="AH45" s="26">
        <f t="shared" si="1"/>
        <v>66</v>
      </c>
      <c r="AI45" s="26">
        <v>1</v>
      </c>
      <c r="AJ45" s="86">
        <v>11</v>
      </c>
      <c r="AK45" s="237">
        <v>11</v>
      </c>
      <c r="AL45" s="85" t="s">
        <v>359</v>
      </c>
      <c r="AM45" s="52" t="s">
        <v>151</v>
      </c>
      <c r="AN45" s="53">
        <f>AP45/AO45</f>
        <v>6</v>
      </c>
      <c r="AO45" s="53">
        <v>3</v>
      </c>
      <c r="AP45" s="53">
        <v>18</v>
      </c>
      <c r="AQ45" s="54" t="s">
        <v>773</v>
      </c>
      <c r="AR45" s="205">
        <v>56</v>
      </c>
    </row>
    <row r="46" spans="1:44" x14ac:dyDescent="0.3">
      <c r="A46" s="14"/>
      <c r="C46" s="16"/>
      <c r="D46" s="16"/>
      <c r="E46" s="16"/>
      <c r="F46" s="16"/>
      <c r="G46" s="193"/>
      <c r="H46" s="187">
        <v>45418</v>
      </c>
      <c r="I46" s="19">
        <v>9690</v>
      </c>
      <c r="J46" s="16" t="s">
        <v>91</v>
      </c>
      <c r="K46" s="16" t="s">
        <v>91</v>
      </c>
      <c r="L46" s="16"/>
      <c r="M46" s="16" t="s">
        <v>91</v>
      </c>
      <c r="N46" s="17" t="s">
        <v>360</v>
      </c>
      <c r="O46" s="18" t="s">
        <v>361</v>
      </c>
      <c r="P46" s="19" t="s">
        <v>362</v>
      </c>
      <c r="Q46" s="19" t="s">
        <v>363</v>
      </c>
      <c r="R46" s="19" t="s">
        <v>364</v>
      </c>
      <c r="S46" s="20" t="s">
        <v>41</v>
      </c>
      <c r="T46" s="21" t="s">
        <v>365</v>
      </c>
      <c r="U46" s="19" t="s">
        <v>185</v>
      </c>
      <c r="V46" s="19" t="s">
        <v>366</v>
      </c>
      <c r="W46" s="22" t="s">
        <v>45</v>
      </c>
      <c r="X46" s="19" t="s">
        <v>367</v>
      </c>
      <c r="Y46" s="33">
        <v>38828</v>
      </c>
      <c r="Z46" s="24">
        <v>38887</v>
      </c>
      <c r="AA46" s="216">
        <v>38887</v>
      </c>
      <c r="AB46" s="232">
        <v>486890</v>
      </c>
      <c r="AC46" s="19"/>
      <c r="AD46" s="25" t="s">
        <v>35</v>
      </c>
      <c r="AE46" s="26">
        <v>6</v>
      </c>
      <c r="AF46" s="26"/>
      <c r="AG46" s="26">
        <v>60</v>
      </c>
      <c r="AH46" s="26">
        <f t="shared" si="1"/>
        <v>66</v>
      </c>
      <c r="AI46" s="26">
        <v>1</v>
      </c>
      <c r="AJ46" s="86">
        <v>10</v>
      </c>
      <c r="AK46" s="237">
        <v>10</v>
      </c>
      <c r="AL46" s="85" t="s">
        <v>368</v>
      </c>
      <c r="AM46" s="52" t="s">
        <v>151</v>
      </c>
      <c r="AN46" s="53">
        <v>6</v>
      </c>
      <c r="AO46" s="53">
        <v>3</v>
      </c>
      <c r="AP46" s="53">
        <v>18</v>
      </c>
      <c r="AQ46" s="54" t="s">
        <v>773</v>
      </c>
      <c r="AR46" s="205">
        <v>56</v>
      </c>
    </row>
    <row r="47" spans="1:44" x14ac:dyDescent="0.3">
      <c r="A47" s="14"/>
      <c r="B47" s="15"/>
      <c r="C47" s="16"/>
      <c r="D47" s="16"/>
      <c r="E47" s="16"/>
      <c r="F47" s="16"/>
      <c r="G47" s="193"/>
      <c r="H47" s="187">
        <v>45455</v>
      </c>
      <c r="I47" s="20">
        <v>12629</v>
      </c>
      <c r="J47" s="16" t="s">
        <v>35</v>
      </c>
      <c r="K47" s="16" t="s">
        <v>35</v>
      </c>
      <c r="L47" s="16" t="s">
        <v>35</v>
      </c>
      <c r="M47" s="16" t="s">
        <v>35</v>
      </c>
      <c r="N47" s="17" t="s">
        <v>369</v>
      </c>
      <c r="O47" s="85" t="s">
        <v>370</v>
      </c>
      <c r="P47" s="19" t="s">
        <v>371</v>
      </c>
      <c r="Q47" s="19" t="s">
        <v>372</v>
      </c>
      <c r="R47" s="19" t="s">
        <v>40</v>
      </c>
      <c r="S47" s="19" t="s">
        <v>41</v>
      </c>
      <c r="T47" s="32" t="s">
        <v>373</v>
      </c>
      <c r="U47" s="19" t="s">
        <v>185</v>
      </c>
      <c r="V47" s="19" t="s">
        <v>236</v>
      </c>
      <c r="W47" s="22" t="s">
        <v>45</v>
      </c>
      <c r="X47" s="19" t="s">
        <v>374</v>
      </c>
      <c r="Y47" s="23">
        <v>35579</v>
      </c>
      <c r="Z47" s="24">
        <v>39107</v>
      </c>
      <c r="AA47" s="216">
        <v>39107</v>
      </c>
      <c r="AB47" s="232">
        <v>493403</v>
      </c>
      <c r="AC47" s="19"/>
      <c r="AD47" s="25" t="s">
        <v>35</v>
      </c>
      <c r="AE47" s="26">
        <v>6</v>
      </c>
      <c r="AF47" s="26">
        <v>3</v>
      </c>
      <c r="AG47" s="26">
        <v>60</v>
      </c>
      <c r="AH47" s="26">
        <f t="shared" si="1"/>
        <v>66</v>
      </c>
      <c r="AI47" s="26">
        <v>1</v>
      </c>
      <c r="AJ47" s="105">
        <v>57</v>
      </c>
      <c r="AK47" s="238">
        <v>57</v>
      </c>
      <c r="AL47" s="106" t="s">
        <v>375</v>
      </c>
      <c r="AM47" s="52" t="s">
        <v>109</v>
      </c>
      <c r="AN47" s="53">
        <v>8</v>
      </c>
      <c r="AO47" s="53">
        <v>3</v>
      </c>
      <c r="AP47" s="53">
        <v>24</v>
      </c>
      <c r="AQ47" s="54" t="s">
        <v>773</v>
      </c>
      <c r="AR47" s="205">
        <v>75</v>
      </c>
    </row>
    <row r="48" spans="1:44" x14ac:dyDescent="0.3">
      <c r="A48" s="14"/>
      <c r="C48" s="46"/>
      <c r="D48" s="46"/>
      <c r="E48" s="46"/>
      <c r="F48" s="46"/>
      <c r="G48" s="198"/>
      <c r="H48" s="187">
        <v>45436</v>
      </c>
      <c r="I48" s="19">
        <v>11182</v>
      </c>
      <c r="J48" s="46" t="s">
        <v>35</v>
      </c>
      <c r="K48" s="46" t="s">
        <v>35</v>
      </c>
      <c r="L48" s="46"/>
      <c r="M48" s="46" t="s">
        <v>35</v>
      </c>
      <c r="N48" s="72">
        <v>3491743528</v>
      </c>
      <c r="O48" s="18" t="s">
        <v>376</v>
      </c>
      <c r="P48" s="19" t="s">
        <v>377</v>
      </c>
      <c r="Q48" s="19" t="s">
        <v>378</v>
      </c>
      <c r="R48" s="19" t="s">
        <v>183</v>
      </c>
      <c r="S48" s="19" t="s">
        <v>41</v>
      </c>
      <c r="T48" s="75" t="s">
        <v>379</v>
      </c>
      <c r="U48" s="19" t="s">
        <v>185</v>
      </c>
      <c r="V48" s="19" t="s">
        <v>196</v>
      </c>
      <c r="W48" s="22" t="s">
        <v>45</v>
      </c>
      <c r="X48" s="19" t="s">
        <v>380</v>
      </c>
      <c r="Y48" s="33">
        <v>39904</v>
      </c>
      <c r="Z48" s="24">
        <v>40004</v>
      </c>
      <c r="AA48" s="216">
        <v>40004</v>
      </c>
      <c r="AB48" s="232">
        <v>517849</v>
      </c>
      <c r="AC48" s="19"/>
      <c r="AD48" s="25" t="s">
        <v>35</v>
      </c>
      <c r="AE48" s="26">
        <v>6</v>
      </c>
      <c r="AF48" s="26"/>
      <c r="AG48" s="26">
        <v>60</v>
      </c>
      <c r="AH48" s="26">
        <f t="shared" si="1"/>
        <v>66</v>
      </c>
      <c r="AI48" s="26">
        <v>1</v>
      </c>
      <c r="AJ48" s="27">
        <v>55</v>
      </c>
      <c r="AK48" s="237">
        <v>55</v>
      </c>
      <c r="AL48" s="18" t="s">
        <v>381</v>
      </c>
      <c r="AM48" s="52" t="s">
        <v>109</v>
      </c>
      <c r="AN48" s="53">
        <v>6</v>
      </c>
      <c r="AO48" s="53">
        <v>3</v>
      </c>
      <c r="AP48" s="53">
        <v>18</v>
      </c>
      <c r="AQ48" s="54" t="s">
        <v>773</v>
      </c>
      <c r="AR48" s="205">
        <v>56</v>
      </c>
    </row>
    <row r="49" spans="1:44" x14ac:dyDescent="0.3">
      <c r="A49" s="14"/>
      <c r="C49" s="16"/>
      <c r="D49" s="16"/>
      <c r="E49" s="16"/>
      <c r="F49" s="16"/>
      <c r="G49" s="194"/>
      <c r="H49" s="187">
        <v>45461</v>
      </c>
      <c r="I49" s="19">
        <v>131685</v>
      </c>
      <c r="J49" s="16" t="s">
        <v>35</v>
      </c>
      <c r="K49" s="16" t="s">
        <v>35</v>
      </c>
      <c r="L49" s="16"/>
      <c r="M49" s="16" t="s">
        <v>35</v>
      </c>
      <c r="N49" s="36" t="s">
        <v>382</v>
      </c>
      <c r="O49" s="37" t="s">
        <v>383</v>
      </c>
      <c r="P49" s="19" t="s">
        <v>384</v>
      </c>
      <c r="Q49" s="19" t="s">
        <v>385</v>
      </c>
      <c r="R49" s="19" t="s">
        <v>211</v>
      </c>
      <c r="S49" s="38" t="s">
        <v>41</v>
      </c>
      <c r="T49" s="39" t="s">
        <v>386</v>
      </c>
      <c r="U49" s="38" t="s">
        <v>185</v>
      </c>
      <c r="V49" s="19" t="s">
        <v>387</v>
      </c>
      <c r="W49" s="22" t="s">
        <v>45</v>
      </c>
      <c r="X49" s="19" t="s">
        <v>388</v>
      </c>
      <c r="Y49" s="33">
        <v>44280</v>
      </c>
      <c r="Z49" s="24">
        <v>40204</v>
      </c>
      <c r="AA49" s="216">
        <v>40221</v>
      </c>
      <c r="AB49" s="232">
        <v>524193</v>
      </c>
      <c r="AC49" s="19"/>
      <c r="AD49" s="25" t="s">
        <v>35</v>
      </c>
      <c r="AE49" s="43">
        <v>6</v>
      </c>
      <c r="AF49" s="43"/>
      <c r="AG49" s="26">
        <v>60</v>
      </c>
      <c r="AH49" s="26">
        <f t="shared" si="1"/>
        <v>66</v>
      </c>
      <c r="AI49" s="26">
        <v>1</v>
      </c>
      <c r="AJ49" s="51">
        <v>59</v>
      </c>
      <c r="AK49" s="237">
        <v>59</v>
      </c>
      <c r="AL49" s="52" t="s">
        <v>389</v>
      </c>
      <c r="AM49" s="52" t="s">
        <v>109</v>
      </c>
      <c r="AN49" s="53">
        <f>AP49/AO49</f>
        <v>6</v>
      </c>
      <c r="AO49" s="53">
        <v>3</v>
      </c>
      <c r="AP49" s="53">
        <v>18</v>
      </c>
      <c r="AQ49" s="54" t="s">
        <v>773</v>
      </c>
      <c r="AR49" s="205">
        <v>56</v>
      </c>
    </row>
    <row r="50" spans="1:44" x14ac:dyDescent="0.3">
      <c r="A50" s="14"/>
      <c r="C50" s="46"/>
      <c r="D50" s="46"/>
      <c r="E50" s="46"/>
      <c r="F50" s="46"/>
      <c r="G50" s="198"/>
      <c r="H50" s="187">
        <v>45421</v>
      </c>
      <c r="I50" s="19">
        <v>100083</v>
      </c>
      <c r="J50" s="46" t="s">
        <v>35</v>
      </c>
      <c r="K50" s="46" t="s">
        <v>35</v>
      </c>
      <c r="L50" s="46"/>
      <c r="M50" s="46" t="s">
        <v>35</v>
      </c>
      <c r="N50" s="72">
        <v>3391840832</v>
      </c>
      <c r="O50" s="18" t="s">
        <v>390</v>
      </c>
      <c r="P50" s="19" t="s">
        <v>391</v>
      </c>
      <c r="Q50" s="19" t="s">
        <v>392</v>
      </c>
      <c r="R50" s="19" t="s">
        <v>86</v>
      </c>
      <c r="S50" s="19" t="s">
        <v>96</v>
      </c>
      <c r="T50" s="75" t="s">
        <v>393</v>
      </c>
      <c r="U50" s="107" t="s">
        <v>185</v>
      </c>
      <c r="V50" s="19" t="s">
        <v>394</v>
      </c>
      <c r="W50" s="22" t="s">
        <v>71</v>
      </c>
      <c r="X50" s="19" t="s">
        <v>395</v>
      </c>
      <c r="Y50" s="33">
        <v>40554</v>
      </c>
      <c r="Z50" s="101">
        <v>40745</v>
      </c>
      <c r="AA50" s="217">
        <v>40745</v>
      </c>
      <c r="AB50" s="232">
        <v>536708</v>
      </c>
      <c r="AD50" s="25" t="s">
        <v>35</v>
      </c>
      <c r="AE50" s="26">
        <v>6</v>
      </c>
      <c r="AF50" s="26"/>
      <c r="AG50" s="26">
        <v>60</v>
      </c>
      <c r="AH50" s="26">
        <f t="shared" si="1"/>
        <v>66</v>
      </c>
      <c r="AI50" s="26">
        <v>1</v>
      </c>
      <c r="AJ50" s="27">
        <v>75</v>
      </c>
      <c r="AK50" s="237">
        <v>75</v>
      </c>
      <c r="AL50" s="52" t="s">
        <v>396</v>
      </c>
      <c r="AM50" s="54" t="s">
        <v>56</v>
      </c>
      <c r="AN50" s="53">
        <v>8</v>
      </c>
      <c r="AO50" s="53">
        <v>3</v>
      </c>
      <c r="AP50" s="53">
        <v>18</v>
      </c>
      <c r="AQ50" s="54" t="s">
        <v>773</v>
      </c>
      <c r="AR50" s="205">
        <v>56</v>
      </c>
    </row>
    <row r="51" spans="1:44" x14ac:dyDescent="0.3">
      <c r="A51" s="14"/>
      <c r="C51" s="108"/>
      <c r="D51" s="108"/>
      <c r="E51" s="108"/>
      <c r="F51" s="108"/>
      <c r="G51" s="200"/>
      <c r="H51" s="187">
        <v>45434</v>
      </c>
      <c r="I51" s="19">
        <v>10974</v>
      </c>
      <c r="J51" s="108" t="s">
        <v>35</v>
      </c>
      <c r="K51" s="108" t="s">
        <v>35</v>
      </c>
      <c r="L51" s="108" t="s">
        <v>35</v>
      </c>
      <c r="M51" s="108" t="s">
        <v>35</v>
      </c>
      <c r="N51" s="109">
        <v>3896342575</v>
      </c>
      <c r="O51" s="18" t="s">
        <v>397</v>
      </c>
      <c r="P51" s="19" t="s">
        <v>398</v>
      </c>
      <c r="Q51" s="19" t="s">
        <v>399</v>
      </c>
      <c r="R51" s="19" t="s">
        <v>400</v>
      </c>
      <c r="S51" s="19" t="s">
        <v>41</v>
      </c>
      <c r="T51" s="75" t="s">
        <v>401</v>
      </c>
      <c r="U51" s="19" t="s">
        <v>185</v>
      </c>
      <c r="V51" s="19" t="s">
        <v>402</v>
      </c>
      <c r="W51" s="22" t="s">
        <v>45</v>
      </c>
      <c r="X51" s="19" t="s">
        <v>403</v>
      </c>
      <c r="Y51" s="33">
        <v>41757</v>
      </c>
      <c r="Z51" s="24">
        <v>41757</v>
      </c>
      <c r="AA51" s="216">
        <v>41757</v>
      </c>
      <c r="AB51" s="232">
        <v>569092</v>
      </c>
      <c r="AC51" s="19" t="s">
        <v>71</v>
      </c>
      <c r="AD51" s="25" t="s">
        <v>35</v>
      </c>
      <c r="AE51" s="26">
        <v>6</v>
      </c>
      <c r="AF51" s="26">
        <v>3</v>
      </c>
      <c r="AG51" s="26">
        <v>60</v>
      </c>
      <c r="AH51" s="26">
        <f t="shared" si="1"/>
        <v>66</v>
      </c>
      <c r="AI51" s="26">
        <v>1</v>
      </c>
      <c r="AJ51" s="27">
        <v>98</v>
      </c>
      <c r="AK51" s="237">
        <v>98</v>
      </c>
      <c r="AL51" s="52" t="s">
        <v>397</v>
      </c>
      <c r="AM51" s="52" t="s">
        <v>56</v>
      </c>
      <c r="AN51" s="53">
        <v>6</v>
      </c>
      <c r="AO51" s="53">
        <v>3</v>
      </c>
      <c r="AP51" s="53">
        <v>18</v>
      </c>
      <c r="AQ51" s="54" t="s">
        <v>773</v>
      </c>
      <c r="AR51" s="205">
        <v>56</v>
      </c>
    </row>
    <row r="52" spans="1:44" x14ac:dyDescent="0.3">
      <c r="A52" s="14"/>
      <c r="C52" s="16"/>
      <c r="D52" s="16"/>
      <c r="E52" s="16"/>
      <c r="F52" s="16"/>
      <c r="G52" s="193"/>
      <c r="H52" s="187">
        <v>45464</v>
      </c>
      <c r="I52" s="19">
        <v>13535</v>
      </c>
      <c r="J52" s="16" t="s">
        <v>35</v>
      </c>
      <c r="K52" s="16" t="s">
        <v>35</v>
      </c>
      <c r="L52" s="16"/>
      <c r="M52" s="16" t="s">
        <v>35</v>
      </c>
      <c r="N52" s="17" t="s">
        <v>404</v>
      </c>
      <c r="O52" s="18" t="s">
        <v>405</v>
      </c>
      <c r="P52" s="19" t="s">
        <v>406</v>
      </c>
      <c r="Q52" s="19" t="s">
        <v>407</v>
      </c>
      <c r="R52" s="19" t="s">
        <v>259</v>
      </c>
      <c r="S52" s="20" t="s">
        <v>41</v>
      </c>
      <c r="T52" s="110" t="s">
        <v>408</v>
      </c>
      <c r="U52" s="19" t="s">
        <v>185</v>
      </c>
      <c r="V52" s="19" t="s">
        <v>196</v>
      </c>
      <c r="W52" s="22" t="s">
        <v>71</v>
      </c>
      <c r="X52" s="19" t="s">
        <v>409</v>
      </c>
      <c r="Y52" s="33">
        <v>41739</v>
      </c>
      <c r="Z52" s="24">
        <v>41773</v>
      </c>
      <c r="AA52" s="216">
        <v>41773</v>
      </c>
      <c r="AB52" s="232">
        <v>569889</v>
      </c>
      <c r="AC52" s="19"/>
      <c r="AD52" s="25" t="s">
        <v>35</v>
      </c>
      <c r="AE52" s="26">
        <v>6</v>
      </c>
      <c r="AF52" s="26"/>
      <c r="AG52" s="26">
        <v>60</v>
      </c>
      <c r="AH52" s="26">
        <f t="shared" si="1"/>
        <v>66</v>
      </c>
      <c r="AI52" s="26">
        <v>1</v>
      </c>
      <c r="AJ52" s="27">
        <v>71</v>
      </c>
      <c r="AK52" s="239">
        <v>71</v>
      </c>
      <c r="AL52" s="18" t="s">
        <v>410</v>
      </c>
      <c r="AM52" s="52" t="s">
        <v>56</v>
      </c>
      <c r="AN52" s="53">
        <f>AP52/AO52</f>
        <v>8</v>
      </c>
      <c r="AO52" s="53">
        <v>3</v>
      </c>
      <c r="AP52" s="53">
        <v>24</v>
      </c>
      <c r="AQ52" s="54" t="s">
        <v>773</v>
      </c>
      <c r="AR52" s="205">
        <v>75</v>
      </c>
    </row>
    <row r="53" spans="1:44" x14ac:dyDescent="0.3">
      <c r="A53" s="14"/>
      <c r="C53" s="16"/>
      <c r="D53" s="16"/>
      <c r="E53" s="16"/>
      <c r="F53" s="16"/>
      <c r="G53" s="193"/>
      <c r="H53" s="187">
        <v>45421</v>
      </c>
      <c r="I53" s="19">
        <v>10022</v>
      </c>
      <c r="J53" s="16" t="s">
        <v>35</v>
      </c>
      <c r="K53" s="16" t="s">
        <v>35</v>
      </c>
      <c r="L53" s="16"/>
      <c r="M53" s="16" t="s">
        <v>35</v>
      </c>
      <c r="N53" s="17" t="s">
        <v>200</v>
      </c>
      <c r="O53" s="18" t="s">
        <v>411</v>
      </c>
      <c r="P53" s="20" t="s">
        <v>412</v>
      </c>
      <c r="Q53" s="20" t="s">
        <v>413</v>
      </c>
      <c r="R53" s="20" t="s">
        <v>204</v>
      </c>
      <c r="S53" s="20" t="s">
        <v>41</v>
      </c>
      <c r="T53" s="75" t="s">
        <v>42</v>
      </c>
      <c r="U53" s="107" t="s">
        <v>185</v>
      </c>
      <c r="V53" s="19" t="s">
        <v>196</v>
      </c>
      <c r="W53" s="22" t="s">
        <v>71</v>
      </c>
      <c r="X53" s="19" t="s">
        <v>414</v>
      </c>
      <c r="Y53" s="33">
        <v>42342</v>
      </c>
      <c r="Z53" s="24">
        <v>42352</v>
      </c>
      <c r="AA53" s="216">
        <v>42352</v>
      </c>
      <c r="AB53" s="232">
        <v>584564</v>
      </c>
      <c r="AC53" s="19"/>
      <c r="AD53" s="25" t="s">
        <v>35</v>
      </c>
      <c r="AE53" s="26">
        <v>6</v>
      </c>
      <c r="AF53" s="26"/>
      <c r="AG53" s="26">
        <v>60</v>
      </c>
      <c r="AH53" s="26">
        <f t="shared" si="1"/>
        <v>66</v>
      </c>
      <c r="AI53" s="26">
        <v>1</v>
      </c>
      <c r="AJ53" s="27">
        <v>33</v>
      </c>
      <c r="AK53" s="237">
        <v>33</v>
      </c>
      <c r="AL53" s="18" t="s">
        <v>415</v>
      </c>
      <c r="AM53" s="52" t="s">
        <v>47</v>
      </c>
      <c r="AN53" s="53">
        <v>6</v>
      </c>
      <c r="AO53" s="53">
        <v>3</v>
      </c>
      <c r="AP53" s="53">
        <v>18</v>
      </c>
      <c r="AQ53" s="186" t="s">
        <v>774</v>
      </c>
      <c r="AR53" s="205">
        <v>56</v>
      </c>
    </row>
    <row r="54" spans="1:44" x14ac:dyDescent="0.3">
      <c r="A54" s="14"/>
      <c r="B54" s="15"/>
      <c r="C54" s="16"/>
      <c r="D54" s="16"/>
      <c r="E54" s="16"/>
      <c r="F54" s="16"/>
      <c r="G54" s="193"/>
      <c r="H54" s="187">
        <v>45426</v>
      </c>
      <c r="I54" s="20">
        <v>10372</v>
      </c>
      <c r="J54" s="16" t="s">
        <v>35</v>
      </c>
      <c r="K54" s="16" t="s">
        <v>35</v>
      </c>
      <c r="L54" s="16"/>
      <c r="M54" s="16" t="s">
        <v>35</v>
      </c>
      <c r="N54" s="17" t="s">
        <v>416</v>
      </c>
      <c r="O54" s="85" t="s">
        <v>417</v>
      </c>
      <c r="P54" s="19" t="s">
        <v>418</v>
      </c>
      <c r="Q54" s="19" t="s">
        <v>419</v>
      </c>
      <c r="R54" s="19" t="s">
        <v>204</v>
      </c>
      <c r="S54" s="20" t="s">
        <v>41</v>
      </c>
      <c r="T54" s="32" t="s">
        <v>420</v>
      </c>
      <c r="U54" s="19" t="s">
        <v>185</v>
      </c>
      <c r="V54" s="19" t="s">
        <v>158</v>
      </c>
      <c r="W54" s="22" t="s">
        <v>71</v>
      </c>
      <c r="X54" s="19" t="s">
        <v>421</v>
      </c>
      <c r="Y54" s="41">
        <v>42894</v>
      </c>
      <c r="Z54" s="101">
        <v>43181</v>
      </c>
      <c r="AA54" s="216">
        <v>43181</v>
      </c>
      <c r="AB54" s="232">
        <v>606996</v>
      </c>
      <c r="AD54" s="25" t="s">
        <v>35</v>
      </c>
      <c r="AE54" s="26">
        <v>6</v>
      </c>
      <c r="AF54" s="26"/>
      <c r="AG54" s="26">
        <v>50</v>
      </c>
      <c r="AH54" s="26">
        <f t="shared" si="1"/>
        <v>56</v>
      </c>
      <c r="AI54" s="26">
        <v>1</v>
      </c>
      <c r="AJ54" s="86">
        <v>25</v>
      </c>
      <c r="AK54" s="237">
        <v>25</v>
      </c>
      <c r="AL54" s="85" t="s">
        <v>422</v>
      </c>
      <c r="AM54" s="52" t="s">
        <v>151</v>
      </c>
      <c r="AN54" s="53">
        <f>AP54/AO54</f>
        <v>6</v>
      </c>
      <c r="AO54" s="53">
        <v>3</v>
      </c>
      <c r="AP54" s="53">
        <v>18</v>
      </c>
      <c r="AQ54" s="54" t="s">
        <v>773</v>
      </c>
      <c r="AR54" s="205">
        <v>56</v>
      </c>
    </row>
    <row r="55" spans="1:44" x14ac:dyDescent="0.3">
      <c r="A55" s="14"/>
      <c r="C55" s="16"/>
      <c r="D55" s="16"/>
      <c r="E55" s="16"/>
      <c r="F55" s="16"/>
      <c r="G55" s="193"/>
      <c r="H55" s="187">
        <v>45421</v>
      </c>
      <c r="I55" s="19">
        <v>10031</v>
      </c>
      <c r="J55" s="16" t="s">
        <v>35</v>
      </c>
      <c r="K55" s="16" t="s">
        <v>35</v>
      </c>
      <c r="L55" s="16"/>
      <c r="M55" s="16" t="s">
        <v>35</v>
      </c>
      <c r="N55" s="17" t="s">
        <v>200</v>
      </c>
      <c r="O55" s="18" t="s">
        <v>423</v>
      </c>
      <c r="P55" s="19" t="s">
        <v>424</v>
      </c>
      <c r="Q55" s="19" t="s">
        <v>425</v>
      </c>
      <c r="R55" s="19" t="s">
        <v>426</v>
      </c>
      <c r="S55" s="19" t="s">
        <v>41</v>
      </c>
      <c r="T55" s="21" t="s">
        <v>427</v>
      </c>
      <c r="U55" s="19" t="s">
        <v>185</v>
      </c>
      <c r="V55" s="19" t="s">
        <v>782</v>
      </c>
      <c r="W55" s="22" t="s">
        <v>45</v>
      </c>
      <c r="X55" s="19" t="s">
        <v>428</v>
      </c>
      <c r="Y55" s="33">
        <v>43838</v>
      </c>
      <c r="Z55" s="111">
        <v>43845</v>
      </c>
      <c r="AA55" s="216">
        <v>43845</v>
      </c>
      <c r="AB55" s="232">
        <v>623763</v>
      </c>
      <c r="AC55" s="19"/>
      <c r="AD55" s="25" t="s">
        <v>35</v>
      </c>
      <c r="AE55" s="26">
        <v>6</v>
      </c>
      <c r="AF55" s="26"/>
      <c r="AG55" s="26">
        <v>40</v>
      </c>
      <c r="AH55" s="26">
        <f t="shared" si="1"/>
        <v>46</v>
      </c>
      <c r="AI55" s="26">
        <v>1</v>
      </c>
      <c r="AJ55" s="27">
        <v>46</v>
      </c>
      <c r="AK55" s="237">
        <v>46</v>
      </c>
      <c r="AL55" s="18" t="s">
        <v>429</v>
      </c>
      <c r="AM55" s="52" t="s">
        <v>47</v>
      </c>
      <c r="AN55" s="53">
        <f>AP55/AO55</f>
        <v>6</v>
      </c>
      <c r="AO55" s="53">
        <v>3</v>
      </c>
      <c r="AP55" s="53">
        <v>18</v>
      </c>
      <c r="AQ55" s="186" t="s">
        <v>774</v>
      </c>
      <c r="AR55" s="205">
        <v>56</v>
      </c>
    </row>
    <row r="56" spans="1:44" x14ac:dyDescent="0.3">
      <c r="A56" s="14"/>
      <c r="C56" s="16"/>
      <c r="D56" s="16"/>
      <c r="E56" s="16"/>
      <c r="F56" s="16"/>
      <c r="G56" s="194"/>
      <c r="H56" s="187">
        <v>45412</v>
      </c>
      <c r="I56" s="19">
        <v>9543</v>
      </c>
      <c r="J56" s="16" t="s">
        <v>35</v>
      </c>
      <c r="K56" s="16" t="s">
        <v>35</v>
      </c>
      <c r="L56" s="16"/>
      <c r="M56" s="16" t="s">
        <v>35</v>
      </c>
      <c r="N56" s="36" t="s">
        <v>430</v>
      </c>
      <c r="O56" s="18" t="s">
        <v>431</v>
      </c>
      <c r="P56" s="20" t="s">
        <v>432</v>
      </c>
      <c r="Q56" s="20" t="s">
        <v>433</v>
      </c>
      <c r="R56" s="20" t="s">
        <v>434</v>
      </c>
      <c r="S56" s="20" t="s">
        <v>96</v>
      </c>
      <c r="T56" s="213" t="s">
        <v>435</v>
      </c>
      <c r="U56" s="20" t="s">
        <v>185</v>
      </c>
      <c r="V56" s="20" t="s">
        <v>236</v>
      </c>
      <c r="W56" s="79" t="s">
        <v>282</v>
      </c>
      <c r="X56" s="20" t="s">
        <v>436</v>
      </c>
      <c r="Y56" s="214">
        <v>44935</v>
      </c>
      <c r="Z56" s="215"/>
      <c r="AA56" s="226">
        <v>44935</v>
      </c>
      <c r="AB56" s="232">
        <v>648627</v>
      </c>
      <c r="AC56" s="18"/>
      <c r="AD56" s="25" t="s">
        <v>35</v>
      </c>
      <c r="AE56" s="26">
        <v>6</v>
      </c>
      <c r="AF56" s="26"/>
      <c r="AG56" s="26">
        <v>40</v>
      </c>
      <c r="AH56" s="26">
        <f t="shared" si="1"/>
        <v>46</v>
      </c>
      <c r="AI56" s="26">
        <v>1</v>
      </c>
      <c r="AJ56" s="27">
        <v>22</v>
      </c>
      <c r="AK56" s="237">
        <v>22</v>
      </c>
      <c r="AL56" s="18" t="s">
        <v>437</v>
      </c>
      <c r="AM56" s="52" t="s">
        <v>47</v>
      </c>
      <c r="AN56" s="53">
        <f>AP56/AO56</f>
        <v>8</v>
      </c>
      <c r="AO56" s="53">
        <v>3</v>
      </c>
      <c r="AP56" s="53">
        <v>24</v>
      </c>
      <c r="AQ56" s="54" t="s">
        <v>773</v>
      </c>
      <c r="AR56" s="205">
        <v>75</v>
      </c>
    </row>
    <row r="57" spans="1:44" x14ac:dyDescent="0.3">
      <c r="A57" s="50"/>
      <c r="B57" s="15"/>
      <c r="C57" s="16"/>
      <c r="D57" s="16"/>
      <c r="E57" s="16"/>
      <c r="F57" s="16"/>
      <c r="G57" s="193"/>
      <c r="H57" s="203">
        <v>45379</v>
      </c>
      <c r="I57" s="20">
        <v>6738</v>
      </c>
      <c r="J57" s="16" t="s">
        <v>35</v>
      </c>
      <c r="K57" s="16" t="s">
        <v>35</v>
      </c>
      <c r="L57" s="16"/>
      <c r="M57" s="16" t="s">
        <v>35</v>
      </c>
      <c r="N57" s="17" t="s">
        <v>438</v>
      </c>
      <c r="O57" s="18" t="s">
        <v>439</v>
      </c>
      <c r="P57" s="18" t="s">
        <v>440</v>
      </c>
      <c r="Q57" s="18" t="s">
        <v>441</v>
      </c>
      <c r="R57" s="18" t="s">
        <v>400</v>
      </c>
      <c r="S57" s="19" t="s">
        <v>41</v>
      </c>
      <c r="T57" s="21" t="s">
        <v>442</v>
      </c>
      <c r="U57" s="19" t="s">
        <v>185</v>
      </c>
      <c r="V57" s="19" t="s">
        <v>443</v>
      </c>
      <c r="W57" s="22" t="s">
        <v>71</v>
      </c>
      <c r="X57" s="19" t="s">
        <v>444</v>
      </c>
      <c r="Y57" s="33">
        <v>43160</v>
      </c>
      <c r="Z57" s="24"/>
      <c r="AA57" s="216" t="s">
        <v>781</v>
      </c>
      <c r="AB57" s="232">
        <v>605491</v>
      </c>
      <c r="AC57" s="19"/>
      <c r="AD57" s="25" t="s">
        <v>35</v>
      </c>
      <c r="AE57" s="26">
        <v>6</v>
      </c>
      <c r="AF57" s="26"/>
      <c r="AG57" s="26">
        <v>50</v>
      </c>
      <c r="AH57" s="26">
        <f t="shared" si="1"/>
        <v>56</v>
      </c>
      <c r="AI57" s="26">
        <v>1</v>
      </c>
      <c r="AJ57" s="27">
        <v>45</v>
      </c>
      <c r="AK57" s="237">
        <v>45</v>
      </c>
      <c r="AL57" s="52" t="s">
        <v>445</v>
      </c>
      <c r="AM57" s="52" t="s">
        <v>47</v>
      </c>
      <c r="AN57" s="53">
        <f>AP57/AO57</f>
        <v>6</v>
      </c>
      <c r="AO57" s="53">
        <v>3</v>
      </c>
      <c r="AP57" s="53">
        <v>18</v>
      </c>
      <c r="AQ57" s="186" t="s">
        <v>774</v>
      </c>
      <c r="AR57" s="205">
        <v>56</v>
      </c>
    </row>
    <row r="58" spans="1:44" x14ac:dyDescent="0.3">
      <c r="A58" s="14"/>
      <c r="B58" s="15"/>
      <c r="C58" s="16"/>
      <c r="D58" s="16"/>
      <c r="E58" s="16"/>
      <c r="F58" s="16"/>
      <c r="G58" s="194"/>
      <c r="H58" s="187">
        <v>45443</v>
      </c>
      <c r="I58" s="20">
        <v>11851</v>
      </c>
      <c r="J58" s="16" t="s">
        <v>35</v>
      </c>
      <c r="K58" s="16" t="s">
        <v>35</v>
      </c>
      <c r="L58" s="16"/>
      <c r="M58" s="16" t="s">
        <v>35</v>
      </c>
      <c r="N58" s="36" t="s">
        <v>446</v>
      </c>
      <c r="O58" s="37" t="s">
        <v>447</v>
      </c>
      <c r="P58" s="19" t="s">
        <v>448</v>
      </c>
      <c r="Q58" s="19" t="s">
        <v>449</v>
      </c>
      <c r="R58" s="19" t="s">
        <v>76</v>
      </c>
      <c r="S58" s="112" t="s">
        <v>41</v>
      </c>
      <c r="T58" s="113" t="s">
        <v>450</v>
      </c>
      <c r="U58" s="38" t="s">
        <v>185</v>
      </c>
      <c r="V58" s="38" t="s">
        <v>451</v>
      </c>
      <c r="W58" s="40" t="s">
        <v>45</v>
      </c>
      <c r="X58" s="38" t="s">
        <v>452</v>
      </c>
      <c r="Y58" s="33">
        <v>34711</v>
      </c>
      <c r="Z58" s="24">
        <v>35321</v>
      </c>
      <c r="AA58" s="216">
        <v>34739</v>
      </c>
      <c r="AB58" s="232">
        <v>327498</v>
      </c>
      <c r="AC58" s="19"/>
      <c r="AD58" s="25" t="s">
        <v>35</v>
      </c>
      <c r="AE58" s="43">
        <v>5</v>
      </c>
      <c r="AF58" s="43"/>
      <c r="AG58" s="26">
        <v>60</v>
      </c>
      <c r="AH58" s="26">
        <f t="shared" si="1"/>
        <v>65</v>
      </c>
      <c r="AI58" s="26">
        <v>1</v>
      </c>
      <c r="AJ58" s="51">
        <v>70</v>
      </c>
      <c r="AK58" s="239">
        <v>70</v>
      </c>
      <c r="AL58" s="54" t="s">
        <v>453</v>
      </c>
      <c r="AM58" s="52" t="s">
        <v>56</v>
      </c>
      <c r="AN58" s="53">
        <v>8</v>
      </c>
      <c r="AO58" s="53">
        <v>3</v>
      </c>
      <c r="AP58" s="53">
        <v>24</v>
      </c>
      <c r="AQ58" s="54" t="s">
        <v>773</v>
      </c>
      <c r="AR58" s="205">
        <v>75</v>
      </c>
    </row>
    <row r="59" spans="1:44" x14ac:dyDescent="0.3">
      <c r="A59" s="14"/>
      <c r="C59" s="16"/>
      <c r="D59" s="16"/>
      <c r="E59" s="16"/>
      <c r="F59" s="16"/>
      <c r="G59" s="193"/>
      <c r="H59" s="187">
        <v>45467</v>
      </c>
      <c r="I59" s="19">
        <v>13652</v>
      </c>
      <c r="J59" s="16" t="s">
        <v>35</v>
      </c>
      <c r="K59" s="16" t="s">
        <v>35</v>
      </c>
      <c r="L59" s="16"/>
      <c r="M59" s="16" t="s">
        <v>35</v>
      </c>
      <c r="N59" s="17" t="s">
        <v>454</v>
      </c>
      <c r="O59" s="55" t="s">
        <v>455</v>
      </c>
      <c r="P59" s="19" t="s">
        <v>456</v>
      </c>
      <c r="Q59" s="19" t="s">
        <v>457</v>
      </c>
      <c r="R59" s="19" t="s">
        <v>458</v>
      </c>
      <c r="S59" s="19" t="s">
        <v>41</v>
      </c>
      <c r="T59" s="32" t="s">
        <v>459</v>
      </c>
      <c r="U59" s="19" t="s">
        <v>185</v>
      </c>
      <c r="V59" s="19" t="s">
        <v>460</v>
      </c>
      <c r="W59" s="22" t="s">
        <v>45</v>
      </c>
      <c r="X59" s="19" t="s">
        <v>461</v>
      </c>
      <c r="Y59" s="33">
        <v>40183</v>
      </c>
      <c r="Z59" s="24">
        <v>35321</v>
      </c>
      <c r="AA59" s="216">
        <v>40260</v>
      </c>
      <c r="AB59" s="232">
        <v>523799</v>
      </c>
      <c r="AC59" s="19"/>
      <c r="AD59" s="25" t="s">
        <v>35</v>
      </c>
      <c r="AE59" s="26">
        <v>5</v>
      </c>
      <c r="AF59" s="26"/>
      <c r="AG59" s="26">
        <v>60</v>
      </c>
      <c r="AH59" s="26">
        <f t="shared" si="1"/>
        <v>65</v>
      </c>
      <c r="AI59" s="26">
        <v>1</v>
      </c>
      <c r="AJ59" s="27">
        <v>61</v>
      </c>
      <c r="AK59" s="237">
        <v>61</v>
      </c>
      <c r="AL59" s="18" t="s">
        <v>462</v>
      </c>
      <c r="AM59" s="52" t="s">
        <v>109</v>
      </c>
      <c r="AN59" s="53">
        <f>AP59/AO59</f>
        <v>6</v>
      </c>
      <c r="AO59" s="53">
        <v>3</v>
      </c>
      <c r="AP59" s="53">
        <v>18</v>
      </c>
      <c r="AQ59" s="54" t="s">
        <v>773</v>
      </c>
      <c r="AR59" s="205">
        <v>56</v>
      </c>
    </row>
    <row r="60" spans="1:44" x14ac:dyDescent="0.3">
      <c r="A60" s="14"/>
      <c r="C60" s="16"/>
      <c r="D60" s="16"/>
      <c r="E60" s="16"/>
      <c r="F60" s="16"/>
      <c r="G60" s="194"/>
      <c r="H60" s="187">
        <v>45446</v>
      </c>
      <c r="I60" s="19">
        <v>11872</v>
      </c>
      <c r="J60" s="16" t="s">
        <v>35</v>
      </c>
      <c r="K60" s="16" t="s">
        <v>35</v>
      </c>
      <c r="L60" s="16" t="s">
        <v>35</v>
      </c>
      <c r="M60" s="16" t="s">
        <v>35</v>
      </c>
      <c r="N60" s="36" t="s">
        <v>463</v>
      </c>
      <c r="O60" s="37" t="s">
        <v>464</v>
      </c>
      <c r="P60" s="19" t="s">
        <v>465</v>
      </c>
      <c r="Q60" s="19" t="s">
        <v>466</v>
      </c>
      <c r="R60" s="19" t="s">
        <v>467</v>
      </c>
      <c r="S60" s="19" t="s">
        <v>41</v>
      </c>
      <c r="T60" s="39" t="s">
        <v>468</v>
      </c>
      <c r="U60" s="112" t="s">
        <v>185</v>
      </c>
      <c r="V60" s="38" t="s">
        <v>469</v>
      </c>
      <c r="W60" s="40" t="s">
        <v>71</v>
      </c>
      <c r="X60" s="38" t="s">
        <v>470</v>
      </c>
      <c r="Y60" s="33">
        <v>44677</v>
      </c>
      <c r="Z60" s="24"/>
      <c r="AA60" s="216">
        <v>44678</v>
      </c>
      <c r="AB60" s="232">
        <v>643493</v>
      </c>
      <c r="AC60" s="19"/>
      <c r="AD60" s="25" t="s">
        <v>35</v>
      </c>
      <c r="AE60" s="43">
        <v>5</v>
      </c>
      <c r="AF60" s="43">
        <v>3</v>
      </c>
      <c r="AG60" s="26">
        <v>40</v>
      </c>
      <c r="AH60" s="26">
        <f t="shared" si="1"/>
        <v>45</v>
      </c>
      <c r="AI60" s="26">
        <v>1</v>
      </c>
      <c r="AJ60" s="51">
        <v>72</v>
      </c>
      <c r="AK60" s="239">
        <v>72</v>
      </c>
      <c r="AL60" s="52" t="s">
        <v>471</v>
      </c>
      <c r="AM60" s="52" t="s">
        <v>56</v>
      </c>
      <c r="AN60" s="53">
        <f>AP60/AO60</f>
        <v>8</v>
      </c>
      <c r="AO60" s="53">
        <v>3</v>
      </c>
      <c r="AP60" s="53">
        <v>24</v>
      </c>
      <c r="AQ60" s="54" t="s">
        <v>773</v>
      </c>
      <c r="AR60" s="205">
        <v>75</v>
      </c>
    </row>
    <row r="61" spans="1:44" x14ac:dyDescent="0.3">
      <c r="A61" s="14"/>
      <c r="B61" s="15"/>
      <c r="C61" s="46"/>
      <c r="D61" s="46"/>
      <c r="E61" s="46"/>
      <c r="F61" s="46"/>
      <c r="G61" s="198"/>
      <c r="H61" s="187">
        <v>45457</v>
      </c>
      <c r="I61" s="20">
        <v>12540</v>
      </c>
      <c r="J61" s="46" t="s">
        <v>35</v>
      </c>
      <c r="K61" s="46" t="s">
        <v>35</v>
      </c>
      <c r="L61" s="46"/>
      <c r="M61" s="46" t="s">
        <v>35</v>
      </c>
      <c r="N61" s="72">
        <v>3713532835</v>
      </c>
      <c r="O61" s="18" t="s">
        <v>472</v>
      </c>
      <c r="P61" s="20" t="s">
        <v>473</v>
      </c>
      <c r="Q61" s="20" t="s">
        <v>474</v>
      </c>
      <c r="R61" s="20" t="s">
        <v>475</v>
      </c>
      <c r="S61" s="20" t="s">
        <v>476</v>
      </c>
      <c r="T61" s="75" t="s">
        <v>280</v>
      </c>
      <c r="U61" s="20" t="s">
        <v>185</v>
      </c>
      <c r="V61" s="20" t="s">
        <v>477</v>
      </c>
      <c r="W61" s="79" t="s">
        <v>45</v>
      </c>
      <c r="X61" s="20" t="s">
        <v>478</v>
      </c>
      <c r="Y61" s="80">
        <v>40280</v>
      </c>
      <c r="Z61" s="81">
        <v>40289</v>
      </c>
      <c r="AA61" s="226" t="s">
        <v>479</v>
      </c>
      <c r="AB61" s="232">
        <v>527419</v>
      </c>
      <c r="AC61" s="20"/>
      <c r="AD61" s="25" t="s">
        <v>35</v>
      </c>
      <c r="AE61" s="26">
        <v>5</v>
      </c>
      <c r="AF61" s="26"/>
      <c r="AG61" s="26">
        <v>60</v>
      </c>
      <c r="AH61" s="26">
        <f t="shared" si="1"/>
        <v>65</v>
      </c>
      <c r="AI61" s="26">
        <v>1</v>
      </c>
      <c r="AJ61" s="27">
        <v>94</v>
      </c>
      <c r="AK61" s="237">
        <v>94</v>
      </c>
      <c r="AL61" s="114" t="s">
        <v>480</v>
      </c>
      <c r="AM61" s="52" t="s">
        <v>56</v>
      </c>
      <c r="AN61" s="53">
        <v>6</v>
      </c>
      <c r="AO61" s="53">
        <v>3</v>
      </c>
      <c r="AP61" s="53">
        <v>18</v>
      </c>
      <c r="AQ61" s="54" t="s">
        <v>773</v>
      </c>
      <c r="AR61" s="205">
        <v>56</v>
      </c>
    </row>
    <row r="62" spans="1:44" x14ac:dyDescent="0.3">
      <c r="A62" s="50"/>
      <c r="B62" s="15"/>
      <c r="C62" s="16"/>
      <c r="D62" s="16"/>
      <c r="E62" s="16"/>
      <c r="F62" s="16"/>
      <c r="G62" s="194"/>
      <c r="H62" s="203">
        <v>45421</v>
      </c>
      <c r="I62" s="20">
        <v>10030</v>
      </c>
      <c r="J62" s="16" t="s">
        <v>35</v>
      </c>
      <c r="K62" s="16" t="s">
        <v>35</v>
      </c>
      <c r="L62" s="16"/>
      <c r="M62" s="16" t="s">
        <v>35</v>
      </c>
      <c r="N62" s="36" t="s">
        <v>200</v>
      </c>
      <c r="O62" s="88" t="s">
        <v>481</v>
      </c>
      <c r="P62" s="19" t="s">
        <v>482</v>
      </c>
      <c r="Q62" s="19" t="s">
        <v>483</v>
      </c>
      <c r="R62" s="19" t="s">
        <v>204</v>
      </c>
      <c r="S62" s="38" t="s">
        <v>484</v>
      </c>
      <c r="T62" s="39" t="s">
        <v>42</v>
      </c>
      <c r="U62" s="38" t="s">
        <v>185</v>
      </c>
      <c r="V62" s="19" t="s">
        <v>485</v>
      </c>
      <c r="W62" s="22" t="s">
        <v>45</v>
      </c>
      <c r="X62" s="19" t="s">
        <v>486</v>
      </c>
      <c r="Y62" s="33">
        <v>44294</v>
      </c>
      <c r="Z62" s="24"/>
      <c r="AA62" s="216">
        <v>33302</v>
      </c>
      <c r="AB62" s="232">
        <v>300261</v>
      </c>
      <c r="AD62" s="25" t="s">
        <v>35</v>
      </c>
      <c r="AE62" s="43">
        <v>4</v>
      </c>
      <c r="AF62" s="43"/>
      <c r="AG62" s="26">
        <v>60</v>
      </c>
      <c r="AH62" s="26">
        <f t="shared" si="1"/>
        <v>64</v>
      </c>
      <c r="AI62" s="26">
        <v>1</v>
      </c>
      <c r="AJ62" s="115">
        <v>49</v>
      </c>
      <c r="AK62" s="237">
        <v>49</v>
      </c>
      <c r="AL62" s="85" t="s">
        <v>487</v>
      </c>
      <c r="AM62" s="52" t="s">
        <v>151</v>
      </c>
      <c r="AN62" s="53">
        <f>AP62/AO62</f>
        <v>6</v>
      </c>
      <c r="AO62" s="53">
        <v>3</v>
      </c>
      <c r="AP62" s="53">
        <v>18</v>
      </c>
      <c r="AQ62" s="186" t="s">
        <v>774</v>
      </c>
      <c r="AR62" s="205">
        <v>56</v>
      </c>
    </row>
    <row r="63" spans="1:44" x14ac:dyDescent="0.3">
      <c r="A63" s="14"/>
      <c r="C63" s="16"/>
      <c r="D63" s="16"/>
      <c r="E63" s="16"/>
      <c r="F63" s="16"/>
      <c r="G63" s="198"/>
      <c r="H63" s="187">
        <v>45399</v>
      </c>
      <c r="I63" s="19">
        <v>8188</v>
      </c>
      <c r="J63" s="16" t="s">
        <v>35</v>
      </c>
      <c r="K63" s="16" t="s">
        <v>35</v>
      </c>
      <c r="L63" s="16"/>
      <c r="M63" s="16" t="s">
        <v>35</v>
      </c>
      <c r="N63" s="72">
        <v>3207710110</v>
      </c>
      <c r="O63" s="103" t="s">
        <v>488</v>
      </c>
      <c r="P63" s="19" t="s">
        <v>489</v>
      </c>
      <c r="Q63" s="19" t="s">
        <v>490</v>
      </c>
      <c r="R63" s="19" t="s">
        <v>491</v>
      </c>
      <c r="S63" s="19" t="s">
        <v>41</v>
      </c>
      <c r="T63" s="75" t="s">
        <v>280</v>
      </c>
      <c r="U63" s="19" t="s">
        <v>185</v>
      </c>
      <c r="V63" s="19" t="s">
        <v>281</v>
      </c>
      <c r="W63" s="22" t="s">
        <v>282</v>
      </c>
      <c r="X63" s="19" t="s">
        <v>492</v>
      </c>
      <c r="Y63" s="33">
        <v>35375</v>
      </c>
      <c r="Z63" s="104"/>
      <c r="AA63" s="216">
        <v>36021</v>
      </c>
      <c r="AB63" s="232">
        <v>403900</v>
      </c>
      <c r="AC63" s="19"/>
      <c r="AD63" s="25" t="s">
        <v>35</v>
      </c>
      <c r="AE63" s="26">
        <v>4</v>
      </c>
      <c r="AF63" s="26"/>
      <c r="AG63" s="26">
        <v>60</v>
      </c>
      <c r="AH63" s="26">
        <f t="shared" si="1"/>
        <v>64</v>
      </c>
      <c r="AI63" s="26">
        <v>1</v>
      </c>
      <c r="AJ63" s="86">
        <v>9</v>
      </c>
      <c r="AK63" s="237">
        <v>9</v>
      </c>
      <c r="AL63" s="85" t="s">
        <v>493</v>
      </c>
      <c r="AM63" s="52" t="s">
        <v>151</v>
      </c>
      <c r="AN63" s="53">
        <v>6</v>
      </c>
      <c r="AO63" s="53">
        <v>3</v>
      </c>
      <c r="AP63" s="53">
        <v>18</v>
      </c>
      <c r="AQ63" s="54" t="s">
        <v>773</v>
      </c>
      <c r="AR63" s="205">
        <v>56</v>
      </c>
    </row>
    <row r="64" spans="1:44" x14ac:dyDescent="0.3">
      <c r="A64" s="14"/>
      <c r="C64" s="16"/>
      <c r="D64" s="16"/>
      <c r="E64" s="16"/>
      <c r="F64" s="16"/>
      <c r="G64" s="193"/>
      <c r="H64" s="187">
        <v>45467</v>
      </c>
      <c r="I64" s="19">
        <v>13578</v>
      </c>
      <c r="J64" s="16" t="s">
        <v>35</v>
      </c>
      <c r="K64" s="16" t="s">
        <v>35</v>
      </c>
      <c r="L64" s="16" t="s">
        <v>35</v>
      </c>
      <c r="M64" s="16" t="s">
        <v>35</v>
      </c>
      <c r="N64" s="17" t="s">
        <v>494</v>
      </c>
      <c r="O64" s="18" t="s">
        <v>495</v>
      </c>
      <c r="P64" s="19" t="s">
        <v>496</v>
      </c>
      <c r="Q64" s="19" t="s">
        <v>497</v>
      </c>
      <c r="R64" s="19" t="s">
        <v>204</v>
      </c>
      <c r="S64" s="19" t="s">
        <v>41</v>
      </c>
      <c r="T64" s="21" t="s">
        <v>498</v>
      </c>
      <c r="U64" s="19" t="s">
        <v>185</v>
      </c>
      <c r="V64" s="19" t="s">
        <v>394</v>
      </c>
      <c r="W64" s="22" t="s">
        <v>71</v>
      </c>
      <c r="X64" s="19" t="s">
        <v>499</v>
      </c>
      <c r="Y64" s="33">
        <v>36983</v>
      </c>
      <c r="Z64" s="24"/>
      <c r="AA64" s="216">
        <v>37039</v>
      </c>
      <c r="AB64" s="232">
        <v>433021</v>
      </c>
      <c r="AC64" s="19"/>
      <c r="AD64" s="25" t="s">
        <v>35</v>
      </c>
      <c r="AE64" s="26">
        <v>4</v>
      </c>
      <c r="AF64" s="26">
        <v>3</v>
      </c>
      <c r="AG64" s="26">
        <v>60</v>
      </c>
      <c r="AH64" s="26">
        <f t="shared" si="1"/>
        <v>64</v>
      </c>
      <c r="AI64" s="26">
        <v>1</v>
      </c>
      <c r="AJ64" s="27">
        <v>74</v>
      </c>
      <c r="AK64" s="239">
        <v>74</v>
      </c>
      <c r="AL64" s="18" t="s">
        <v>500</v>
      </c>
      <c r="AM64" s="52" t="s">
        <v>56</v>
      </c>
      <c r="AN64" s="53">
        <v>8</v>
      </c>
      <c r="AO64" s="53">
        <v>3</v>
      </c>
      <c r="AP64" s="53">
        <v>24</v>
      </c>
      <c r="AQ64" s="54" t="s">
        <v>773</v>
      </c>
      <c r="AR64" s="205">
        <v>75</v>
      </c>
    </row>
    <row r="65" spans="1:44" x14ac:dyDescent="0.3">
      <c r="A65" s="14"/>
      <c r="B65" s="15"/>
      <c r="C65" s="16"/>
      <c r="D65" s="16"/>
      <c r="E65" s="16"/>
      <c r="F65" s="16"/>
      <c r="G65" s="193"/>
      <c r="H65" s="187">
        <v>45399</v>
      </c>
      <c r="I65" s="20">
        <v>8182</v>
      </c>
      <c r="J65" s="16" t="s">
        <v>35</v>
      </c>
      <c r="K65" s="16" t="s">
        <v>35</v>
      </c>
      <c r="L65" s="16"/>
      <c r="M65" s="16" t="s">
        <v>35</v>
      </c>
      <c r="N65" s="17" t="s">
        <v>501</v>
      </c>
      <c r="O65" s="116" t="s">
        <v>502</v>
      </c>
      <c r="P65" s="19" t="s">
        <v>503</v>
      </c>
      <c r="Q65" s="19" t="s">
        <v>504</v>
      </c>
      <c r="R65" s="19" t="s">
        <v>303</v>
      </c>
      <c r="S65" s="19" t="s">
        <v>505</v>
      </c>
      <c r="T65" s="75" t="s">
        <v>280</v>
      </c>
      <c r="U65" s="19" t="s">
        <v>185</v>
      </c>
      <c r="V65" s="19" t="s">
        <v>506</v>
      </c>
      <c r="W65" s="22" t="s">
        <v>45</v>
      </c>
      <c r="X65" s="19" t="s">
        <v>507</v>
      </c>
      <c r="Y65" s="33">
        <v>37988</v>
      </c>
      <c r="Z65" s="24"/>
      <c r="AA65" s="216">
        <v>38126</v>
      </c>
      <c r="AB65" s="232">
        <v>461186</v>
      </c>
      <c r="AC65" s="19"/>
      <c r="AD65" s="25" t="s">
        <v>35</v>
      </c>
      <c r="AE65" s="26">
        <v>4</v>
      </c>
      <c r="AF65" s="26"/>
      <c r="AG65" s="26">
        <v>60</v>
      </c>
      <c r="AH65" s="26">
        <f t="shared" si="1"/>
        <v>64</v>
      </c>
      <c r="AI65" s="26">
        <v>1</v>
      </c>
      <c r="AJ65" s="27">
        <v>92</v>
      </c>
      <c r="AK65" s="237">
        <v>92</v>
      </c>
      <c r="AL65" s="37" t="s">
        <v>502</v>
      </c>
      <c r="AM65" s="52" t="s">
        <v>56</v>
      </c>
      <c r="AN65" s="53">
        <v>6</v>
      </c>
      <c r="AO65" s="53">
        <v>3</v>
      </c>
      <c r="AP65" s="53">
        <v>18</v>
      </c>
      <c r="AQ65" s="54" t="s">
        <v>773</v>
      </c>
      <c r="AR65" s="205">
        <v>56</v>
      </c>
    </row>
    <row r="66" spans="1:44" x14ac:dyDescent="0.3">
      <c r="A66" s="14"/>
      <c r="C66" s="46"/>
      <c r="D66" s="46"/>
      <c r="E66" s="46"/>
      <c r="F66" s="46"/>
      <c r="G66" s="193"/>
      <c r="H66" s="187">
        <v>45399</v>
      </c>
      <c r="I66" s="19">
        <v>8190</v>
      </c>
      <c r="J66" s="46" t="s">
        <v>35</v>
      </c>
      <c r="K66" s="46" t="s">
        <v>35</v>
      </c>
      <c r="L66" s="46"/>
      <c r="M66" s="46" t="s">
        <v>35</v>
      </c>
      <c r="N66" s="17" t="s">
        <v>508</v>
      </c>
      <c r="O66" s="55" t="s">
        <v>509</v>
      </c>
      <c r="P66" s="18" t="s">
        <v>510</v>
      </c>
      <c r="Q66" s="18" t="s">
        <v>511</v>
      </c>
      <c r="R66" s="19" t="s">
        <v>303</v>
      </c>
      <c r="S66" s="20" t="s">
        <v>484</v>
      </c>
      <c r="T66" s="75" t="s">
        <v>280</v>
      </c>
      <c r="U66" s="19" t="s">
        <v>185</v>
      </c>
      <c r="V66" s="19" t="s">
        <v>281</v>
      </c>
      <c r="W66" s="22" t="s">
        <v>45</v>
      </c>
      <c r="X66" s="19" t="s">
        <v>512</v>
      </c>
      <c r="Y66" s="33">
        <v>41381</v>
      </c>
      <c r="Z66" s="24">
        <v>41404</v>
      </c>
      <c r="AA66" s="216">
        <v>41404</v>
      </c>
      <c r="AB66" s="232">
        <v>559404</v>
      </c>
      <c r="AC66" s="19"/>
      <c r="AD66" s="25" t="s">
        <v>35</v>
      </c>
      <c r="AE66" s="26">
        <v>4</v>
      </c>
      <c r="AF66" s="26"/>
      <c r="AG66" s="26">
        <v>60</v>
      </c>
      <c r="AH66" s="26">
        <f t="shared" si="1"/>
        <v>64</v>
      </c>
      <c r="AI66" s="26">
        <v>1</v>
      </c>
      <c r="AJ66" s="27">
        <v>79</v>
      </c>
      <c r="AK66" s="237">
        <v>79</v>
      </c>
      <c r="AL66" s="52" t="s">
        <v>513</v>
      </c>
      <c r="AM66" s="54" t="s">
        <v>56</v>
      </c>
      <c r="AN66" s="53">
        <v>6</v>
      </c>
      <c r="AO66" s="53">
        <v>3</v>
      </c>
      <c r="AP66" s="53">
        <v>18</v>
      </c>
      <c r="AQ66" s="54" t="s">
        <v>773</v>
      </c>
      <c r="AR66" s="205">
        <v>56</v>
      </c>
    </row>
    <row r="67" spans="1:44" x14ac:dyDescent="0.3">
      <c r="A67" s="14"/>
      <c r="C67" s="46"/>
      <c r="D67" s="46"/>
      <c r="E67" s="46"/>
      <c r="F67" s="46"/>
      <c r="G67" s="198"/>
      <c r="H67" s="187">
        <v>45418</v>
      </c>
      <c r="I67" s="19">
        <v>12114</v>
      </c>
      <c r="J67" s="46" t="s">
        <v>35</v>
      </c>
      <c r="K67" s="46" t="s">
        <v>35</v>
      </c>
      <c r="L67" s="46"/>
      <c r="M67" s="46" t="s">
        <v>35</v>
      </c>
      <c r="N67" s="72">
        <v>805093970</v>
      </c>
      <c r="O67" s="18" t="s">
        <v>514</v>
      </c>
      <c r="P67" s="19" t="s">
        <v>515</v>
      </c>
      <c r="Q67" s="19" t="s">
        <v>516</v>
      </c>
      <c r="R67" s="19"/>
      <c r="S67" s="19" t="s">
        <v>41</v>
      </c>
      <c r="T67" s="75" t="s">
        <v>42</v>
      </c>
      <c r="U67" s="19" t="s">
        <v>185</v>
      </c>
      <c r="V67" s="19" t="s">
        <v>236</v>
      </c>
      <c r="W67" s="22" t="s">
        <v>71</v>
      </c>
      <c r="X67" s="19" t="s">
        <v>517</v>
      </c>
      <c r="Y67" s="33">
        <v>39459</v>
      </c>
      <c r="Z67" s="24"/>
      <c r="AA67" s="216">
        <v>39703</v>
      </c>
      <c r="AB67" s="232">
        <v>508583</v>
      </c>
      <c r="AC67" s="19"/>
      <c r="AD67" s="25" t="s">
        <v>35</v>
      </c>
      <c r="AE67" s="26">
        <v>3</v>
      </c>
      <c r="AF67" s="26"/>
      <c r="AG67" s="26">
        <v>60</v>
      </c>
      <c r="AH67" s="26">
        <f t="shared" si="1"/>
        <v>63</v>
      </c>
      <c r="AI67" s="26">
        <v>1</v>
      </c>
      <c r="AJ67" s="27">
        <v>80</v>
      </c>
      <c r="AK67" s="237">
        <v>80</v>
      </c>
      <c r="AL67" s="52" t="s">
        <v>518</v>
      </c>
      <c r="AM67" s="54" t="s">
        <v>56</v>
      </c>
      <c r="AN67" s="53">
        <v>6</v>
      </c>
      <c r="AO67" s="53">
        <v>3</v>
      </c>
      <c r="AP67" s="53">
        <v>18</v>
      </c>
      <c r="AQ67" s="54" t="s">
        <v>773</v>
      </c>
      <c r="AR67" s="205">
        <v>56</v>
      </c>
    </row>
    <row r="68" spans="1:44" x14ac:dyDescent="0.3">
      <c r="A68" s="14"/>
      <c r="C68" s="16"/>
      <c r="D68" s="16"/>
      <c r="E68" s="16"/>
      <c r="F68" s="16"/>
      <c r="G68" s="193"/>
      <c r="H68" s="187">
        <v>45449</v>
      </c>
      <c r="I68" s="19">
        <v>12196</v>
      </c>
      <c r="J68" s="16" t="s">
        <v>35</v>
      </c>
      <c r="K68" s="16" t="s">
        <v>35</v>
      </c>
      <c r="L68" s="16"/>
      <c r="M68" s="16" t="s">
        <v>35</v>
      </c>
      <c r="N68" s="17" t="s">
        <v>519</v>
      </c>
      <c r="O68" s="103" t="s">
        <v>520</v>
      </c>
      <c r="P68" s="19" t="s">
        <v>521</v>
      </c>
      <c r="Q68" s="19" t="s">
        <v>522</v>
      </c>
      <c r="R68" s="19" t="s">
        <v>204</v>
      </c>
      <c r="S68" s="19" t="s">
        <v>96</v>
      </c>
      <c r="T68" s="75" t="s">
        <v>280</v>
      </c>
      <c r="U68" s="19" t="s">
        <v>185</v>
      </c>
      <c r="V68" s="19" t="s">
        <v>281</v>
      </c>
      <c r="W68" s="22" t="s">
        <v>45</v>
      </c>
      <c r="X68" s="19" t="s">
        <v>523</v>
      </c>
      <c r="Y68" s="33">
        <v>40150</v>
      </c>
      <c r="Z68" s="24"/>
      <c r="AA68" s="216">
        <v>40239</v>
      </c>
      <c r="AB68" s="232">
        <v>523295</v>
      </c>
      <c r="AC68" s="19"/>
      <c r="AD68" s="25" t="s">
        <v>35</v>
      </c>
      <c r="AE68" s="26">
        <v>3</v>
      </c>
      <c r="AF68" s="26"/>
      <c r="AG68" s="26">
        <v>60</v>
      </c>
      <c r="AH68" s="26">
        <f t="shared" si="1"/>
        <v>63</v>
      </c>
      <c r="AI68" s="26">
        <v>1</v>
      </c>
      <c r="AJ68" s="86">
        <v>12</v>
      </c>
      <c r="AK68" s="237">
        <v>12</v>
      </c>
      <c r="AL68" s="85" t="s">
        <v>520</v>
      </c>
      <c r="AM68" s="52" t="s">
        <v>151</v>
      </c>
      <c r="AN68" s="53">
        <v>8</v>
      </c>
      <c r="AO68" s="53">
        <v>3</v>
      </c>
      <c r="AP68" s="53">
        <v>24</v>
      </c>
      <c r="AQ68" s="54" t="s">
        <v>773</v>
      </c>
      <c r="AR68" s="205">
        <v>75</v>
      </c>
    </row>
    <row r="69" spans="1:44" x14ac:dyDescent="0.3">
      <c r="A69" s="14"/>
      <c r="C69" s="16"/>
      <c r="D69" s="16"/>
      <c r="E69" s="16"/>
      <c r="F69" s="16"/>
      <c r="G69" s="193"/>
      <c r="H69" s="187">
        <v>45462</v>
      </c>
      <c r="I69" s="19">
        <v>13221</v>
      </c>
      <c r="J69" s="16" t="s">
        <v>35</v>
      </c>
      <c r="K69" s="16" t="s">
        <v>35</v>
      </c>
      <c r="L69" s="16"/>
      <c r="M69" s="16" t="s">
        <v>35</v>
      </c>
      <c r="N69" s="17" t="s">
        <v>524</v>
      </c>
      <c r="O69" s="18" t="s">
        <v>525</v>
      </c>
      <c r="P69" s="19" t="s">
        <v>526</v>
      </c>
      <c r="Q69" s="19" t="s">
        <v>527</v>
      </c>
      <c r="R69" s="19" t="s">
        <v>528</v>
      </c>
      <c r="S69" s="20" t="s">
        <v>41</v>
      </c>
      <c r="T69" s="21" t="s">
        <v>529</v>
      </c>
      <c r="U69" s="19" t="s">
        <v>185</v>
      </c>
      <c r="V69" s="19" t="s">
        <v>530</v>
      </c>
      <c r="W69" s="22" t="s">
        <v>45</v>
      </c>
      <c r="X69" s="19" t="s">
        <v>531</v>
      </c>
      <c r="Y69" s="33">
        <v>40738</v>
      </c>
      <c r="Z69" s="24">
        <v>40746</v>
      </c>
      <c r="AA69" s="216">
        <v>40746</v>
      </c>
      <c r="AB69" s="232">
        <v>430064</v>
      </c>
      <c r="AC69" s="19"/>
      <c r="AD69" s="25" t="s">
        <v>35</v>
      </c>
      <c r="AE69" s="26">
        <v>3</v>
      </c>
      <c r="AF69" s="26"/>
      <c r="AG69" s="26">
        <v>60</v>
      </c>
      <c r="AH69" s="26">
        <f t="shared" si="1"/>
        <v>63</v>
      </c>
      <c r="AI69" s="26">
        <v>1</v>
      </c>
      <c r="AJ69" s="27">
        <v>38</v>
      </c>
      <c r="AK69" s="237">
        <v>38</v>
      </c>
      <c r="AL69" s="18" t="s">
        <v>525</v>
      </c>
      <c r="AM69" s="52" t="s">
        <v>47</v>
      </c>
      <c r="AN69" s="53">
        <f>AP69/AO69</f>
        <v>6</v>
      </c>
      <c r="AO69" s="53">
        <v>3</v>
      </c>
      <c r="AP69" s="53">
        <v>18</v>
      </c>
      <c r="AQ69" s="186" t="s">
        <v>774</v>
      </c>
      <c r="AR69" s="205">
        <v>56</v>
      </c>
    </row>
    <row r="70" spans="1:44" x14ac:dyDescent="0.3">
      <c r="A70" s="14"/>
      <c r="B70" s="15"/>
      <c r="C70" s="16"/>
      <c r="D70" s="16"/>
      <c r="E70" s="16"/>
      <c r="F70" s="16"/>
      <c r="G70" s="193"/>
      <c r="H70" s="187">
        <v>45418</v>
      </c>
      <c r="I70" s="20">
        <v>9689</v>
      </c>
      <c r="J70" s="16" t="s">
        <v>35</v>
      </c>
      <c r="K70" s="16" t="s">
        <v>35</v>
      </c>
      <c r="L70" s="16"/>
      <c r="M70" s="16" t="s">
        <v>35</v>
      </c>
      <c r="N70" s="17" t="s">
        <v>532</v>
      </c>
      <c r="O70" s="18" t="s">
        <v>533</v>
      </c>
      <c r="P70" s="19" t="s">
        <v>534</v>
      </c>
      <c r="Q70" s="19" t="s">
        <v>535</v>
      </c>
      <c r="R70" s="19" t="s">
        <v>536</v>
      </c>
      <c r="S70" s="20" t="s">
        <v>41</v>
      </c>
      <c r="T70" s="21" t="s">
        <v>537</v>
      </c>
      <c r="U70" s="19" t="s">
        <v>185</v>
      </c>
      <c r="V70" s="19" t="s">
        <v>236</v>
      </c>
      <c r="W70" s="22" t="s">
        <v>45</v>
      </c>
      <c r="X70" s="19" t="s">
        <v>538</v>
      </c>
      <c r="Y70" s="23">
        <v>32041</v>
      </c>
      <c r="Z70" s="24"/>
      <c r="AA70" s="216">
        <v>32049</v>
      </c>
      <c r="AB70" s="232">
        <v>273355</v>
      </c>
      <c r="AC70" s="19"/>
      <c r="AD70" s="25" t="s">
        <v>35</v>
      </c>
      <c r="AE70" s="26">
        <v>2</v>
      </c>
      <c r="AF70" s="26"/>
      <c r="AG70" s="26">
        <v>60</v>
      </c>
      <c r="AH70" s="26">
        <f t="shared" si="1"/>
        <v>62</v>
      </c>
      <c r="AI70" s="26">
        <v>1</v>
      </c>
      <c r="AJ70" s="27">
        <v>73</v>
      </c>
      <c r="AK70" s="239">
        <v>73</v>
      </c>
      <c r="AL70" s="18" t="s">
        <v>539</v>
      </c>
      <c r="AM70" s="52" t="s">
        <v>56</v>
      </c>
      <c r="AN70" s="53">
        <v>8</v>
      </c>
      <c r="AO70" s="53">
        <v>3</v>
      </c>
      <c r="AP70" s="53">
        <v>24</v>
      </c>
      <c r="AQ70" s="54" t="s">
        <v>773</v>
      </c>
      <c r="AR70" s="205">
        <v>75</v>
      </c>
    </row>
    <row r="71" spans="1:44" x14ac:dyDescent="0.3">
      <c r="A71" s="14"/>
      <c r="C71" s="16"/>
      <c r="D71" s="16"/>
      <c r="E71" s="16"/>
      <c r="F71" s="16"/>
      <c r="G71" s="193"/>
      <c r="H71" s="187">
        <v>45298</v>
      </c>
      <c r="I71" s="19">
        <v>12356</v>
      </c>
      <c r="J71" s="16" t="s">
        <v>35</v>
      </c>
      <c r="K71" s="16" t="s">
        <v>35</v>
      </c>
      <c r="L71" s="16"/>
      <c r="M71" s="16" t="s">
        <v>35</v>
      </c>
      <c r="N71" s="17" t="s">
        <v>540</v>
      </c>
      <c r="O71" s="60" t="s">
        <v>541</v>
      </c>
      <c r="P71" s="19" t="s">
        <v>542</v>
      </c>
      <c r="Q71" s="19" t="s">
        <v>543</v>
      </c>
      <c r="R71" s="19" t="s">
        <v>544</v>
      </c>
      <c r="S71" s="19" t="s">
        <v>41</v>
      </c>
      <c r="T71" s="21" t="s">
        <v>545</v>
      </c>
      <c r="U71" s="19" t="s">
        <v>185</v>
      </c>
      <c r="V71" s="19" t="s">
        <v>196</v>
      </c>
      <c r="W71" s="22" t="s">
        <v>282</v>
      </c>
      <c r="X71" s="19" t="s">
        <v>546</v>
      </c>
      <c r="Y71" s="33">
        <v>41318</v>
      </c>
      <c r="Z71" s="24"/>
      <c r="AA71" s="216">
        <v>41318</v>
      </c>
      <c r="AB71" s="232">
        <v>556197</v>
      </c>
      <c r="AC71" s="19"/>
      <c r="AD71" s="25" t="s">
        <v>35</v>
      </c>
      <c r="AE71" s="26">
        <v>2</v>
      </c>
      <c r="AF71" s="26"/>
      <c r="AG71" s="26">
        <v>60</v>
      </c>
      <c r="AH71" s="26">
        <f t="shared" si="1"/>
        <v>62</v>
      </c>
      <c r="AI71" s="26">
        <v>1</v>
      </c>
      <c r="AJ71" s="27">
        <v>93</v>
      </c>
      <c r="AK71" s="237">
        <v>93</v>
      </c>
      <c r="AL71" s="52" t="s">
        <v>541</v>
      </c>
      <c r="AM71" s="52" t="s">
        <v>56</v>
      </c>
      <c r="AN71" s="53">
        <v>6</v>
      </c>
      <c r="AO71" s="53">
        <v>3</v>
      </c>
      <c r="AP71" s="53">
        <v>18</v>
      </c>
      <c r="AQ71" s="54" t="s">
        <v>773</v>
      </c>
      <c r="AR71" s="205">
        <v>56</v>
      </c>
    </row>
    <row r="72" spans="1:44" x14ac:dyDescent="0.3">
      <c r="A72" s="14"/>
      <c r="C72" s="46"/>
      <c r="D72" s="46"/>
      <c r="E72" s="46"/>
      <c r="F72" s="46"/>
      <c r="G72" s="198"/>
      <c r="H72" s="187">
        <v>45369</v>
      </c>
      <c r="I72" s="19">
        <v>6057</v>
      </c>
      <c r="J72" s="46" t="s">
        <v>35</v>
      </c>
      <c r="K72" s="46" t="s">
        <v>35</v>
      </c>
      <c r="L72" s="46"/>
      <c r="M72" s="46" t="s">
        <v>35</v>
      </c>
      <c r="N72" s="72">
        <v>3493820438</v>
      </c>
      <c r="O72" s="60" t="s">
        <v>547</v>
      </c>
      <c r="P72" s="117" t="s">
        <v>548</v>
      </c>
      <c r="Q72" s="118" t="s">
        <v>549</v>
      </c>
      <c r="R72" s="118" t="s">
        <v>40</v>
      </c>
      <c r="S72" s="118" t="s">
        <v>41</v>
      </c>
      <c r="T72" s="119" t="s">
        <v>317</v>
      </c>
      <c r="U72" s="19" t="s">
        <v>185</v>
      </c>
      <c r="V72" s="118" t="s">
        <v>550</v>
      </c>
      <c r="W72" s="120" t="s">
        <v>45</v>
      </c>
      <c r="X72" s="118" t="s">
        <v>551</v>
      </c>
      <c r="Y72" s="121">
        <v>43200</v>
      </c>
      <c r="Z72" s="122"/>
      <c r="AA72" s="216">
        <v>43206</v>
      </c>
      <c r="AB72" s="232">
        <v>607990</v>
      </c>
      <c r="AC72" s="118"/>
      <c r="AD72" s="25" t="s">
        <v>35</v>
      </c>
      <c r="AE72" s="123">
        <v>2</v>
      </c>
      <c r="AF72" s="123"/>
      <c r="AG72" s="26">
        <v>60</v>
      </c>
      <c r="AH72" s="26">
        <f t="shared" si="1"/>
        <v>62</v>
      </c>
      <c r="AI72" s="26">
        <v>1</v>
      </c>
      <c r="AJ72" s="124">
        <v>32</v>
      </c>
      <c r="AK72" s="237">
        <v>32</v>
      </c>
      <c r="AL72" s="18" t="s">
        <v>552</v>
      </c>
      <c r="AM72" s="52" t="s">
        <v>47</v>
      </c>
      <c r="AN72" s="53">
        <v>3</v>
      </c>
      <c r="AO72" s="53">
        <v>3</v>
      </c>
      <c r="AP72" s="53">
        <v>9</v>
      </c>
      <c r="AQ72" s="186" t="s">
        <v>775</v>
      </c>
      <c r="AR72" s="205">
        <v>28</v>
      </c>
    </row>
    <row r="73" spans="1:44" x14ac:dyDescent="0.3">
      <c r="A73" s="50"/>
      <c r="B73" s="20"/>
      <c r="C73" s="16"/>
      <c r="D73" s="16"/>
      <c r="E73" s="16"/>
      <c r="F73" s="16"/>
      <c r="G73" s="194"/>
      <c r="H73" s="203">
        <v>45421</v>
      </c>
      <c r="I73" s="20">
        <v>10043</v>
      </c>
      <c r="J73" s="16" t="s">
        <v>35</v>
      </c>
      <c r="K73" s="16" t="s">
        <v>35</v>
      </c>
      <c r="L73" s="16"/>
      <c r="M73" s="16" t="s">
        <v>35</v>
      </c>
      <c r="N73" s="36" t="s">
        <v>200</v>
      </c>
      <c r="O73" s="37" t="s">
        <v>553</v>
      </c>
      <c r="P73" s="117" t="s">
        <v>554</v>
      </c>
      <c r="Q73" s="118" t="s">
        <v>555</v>
      </c>
      <c r="R73" s="118" t="s">
        <v>204</v>
      </c>
      <c r="S73" s="125" t="s">
        <v>556</v>
      </c>
      <c r="T73" s="126" t="s">
        <v>42</v>
      </c>
      <c r="U73" s="125" t="s">
        <v>185</v>
      </c>
      <c r="V73" s="118" t="s">
        <v>485</v>
      </c>
      <c r="W73" s="120" t="s">
        <v>45</v>
      </c>
      <c r="X73" s="118" t="s">
        <v>557</v>
      </c>
      <c r="Y73" s="121">
        <v>33302</v>
      </c>
      <c r="Z73" s="122"/>
      <c r="AA73" s="216">
        <v>33302</v>
      </c>
      <c r="AB73" s="232">
        <v>300216</v>
      </c>
      <c r="AC73" s="118"/>
      <c r="AD73" s="25" t="s">
        <v>35</v>
      </c>
      <c r="AE73" s="127">
        <v>1</v>
      </c>
      <c r="AF73" s="127"/>
      <c r="AG73" s="26">
        <v>60</v>
      </c>
      <c r="AH73" s="26">
        <f t="shared" si="1"/>
        <v>61</v>
      </c>
      <c r="AI73" s="26">
        <v>1</v>
      </c>
      <c r="AJ73" s="128">
        <v>63</v>
      </c>
      <c r="AK73" s="237">
        <v>63</v>
      </c>
      <c r="AL73" s="18" t="s">
        <v>553</v>
      </c>
      <c r="AM73" s="52" t="s">
        <v>109</v>
      </c>
      <c r="AN73" s="53">
        <f>AP73/AO73</f>
        <v>6</v>
      </c>
      <c r="AO73" s="53">
        <v>3</v>
      </c>
      <c r="AP73" s="53">
        <v>18</v>
      </c>
      <c r="AQ73" s="54" t="s">
        <v>773</v>
      </c>
      <c r="AR73" s="205">
        <v>56</v>
      </c>
    </row>
    <row r="74" spans="1:44" x14ac:dyDescent="0.3">
      <c r="A74" s="14"/>
      <c r="B74" s="19"/>
      <c r="C74" s="16"/>
      <c r="D74" s="16"/>
      <c r="E74" s="16"/>
      <c r="F74" s="16"/>
      <c r="G74" s="193"/>
      <c r="H74" s="187">
        <v>45399</v>
      </c>
      <c r="I74" s="19">
        <v>8198</v>
      </c>
      <c r="J74" s="16" t="s">
        <v>35</v>
      </c>
      <c r="K74" s="16"/>
      <c r="L74" s="16"/>
      <c r="M74" s="16" t="s">
        <v>35</v>
      </c>
      <c r="N74" s="17" t="s">
        <v>558</v>
      </c>
      <c r="O74" s="18" t="s">
        <v>559</v>
      </c>
      <c r="P74" s="95" t="s">
        <v>560</v>
      </c>
      <c r="Q74" s="47" t="s">
        <v>561</v>
      </c>
      <c r="R74" s="47" t="s">
        <v>303</v>
      </c>
      <c r="S74" s="129" t="s">
        <v>41</v>
      </c>
      <c r="T74" s="130" t="s">
        <v>280</v>
      </c>
      <c r="U74" s="47" t="s">
        <v>185</v>
      </c>
      <c r="V74" s="47" t="s">
        <v>281</v>
      </c>
      <c r="W74" s="131" t="s">
        <v>45</v>
      </c>
      <c r="X74" s="47" t="s">
        <v>562</v>
      </c>
      <c r="Y74" s="132">
        <v>36333</v>
      </c>
      <c r="Z74" s="98"/>
      <c r="AA74" s="216">
        <v>36333</v>
      </c>
      <c r="AB74" s="232">
        <v>413137</v>
      </c>
      <c r="AC74" s="47"/>
      <c r="AD74" s="25" t="s">
        <v>35</v>
      </c>
      <c r="AE74" s="123">
        <v>1</v>
      </c>
      <c r="AF74" s="123"/>
      <c r="AG74" s="26">
        <v>60</v>
      </c>
      <c r="AH74" s="26">
        <f t="shared" si="1"/>
        <v>61</v>
      </c>
      <c r="AI74" s="26">
        <v>1</v>
      </c>
      <c r="AJ74" s="124">
        <v>83</v>
      </c>
      <c r="AK74" s="237">
        <v>83</v>
      </c>
      <c r="AL74" s="114" t="s">
        <v>563</v>
      </c>
      <c r="AM74" s="54" t="s">
        <v>56</v>
      </c>
      <c r="AN74" s="53">
        <v>6</v>
      </c>
      <c r="AO74" s="53">
        <v>3</v>
      </c>
      <c r="AP74" s="53">
        <v>18</v>
      </c>
      <c r="AQ74" s="54" t="s">
        <v>773</v>
      </c>
      <c r="AR74" s="205">
        <v>56</v>
      </c>
    </row>
    <row r="75" spans="1:44" x14ac:dyDescent="0.3">
      <c r="A75" s="50"/>
      <c r="B75" s="20"/>
      <c r="C75" s="16"/>
      <c r="D75" s="16"/>
      <c r="E75" s="16"/>
      <c r="F75" s="16"/>
      <c r="G75" s="194"/>
      <c r="H75" s="203">
        <v>45399</v>
      </c>
      <c r="I75" s="20">
        <v>8194</v>
      </c>
      <c r="J75" s="16" t="s">
        <v>35</v>
      </c>
      <c r="K75" s="16" t="s">
        <v>35</v>
      </c>
      <c r="L75" s="16"/>
      <c r="M75" s="16" t="s">
        <v>35</v>
      </c>
      <c r="N75" s="36" t="s">
        <v>564</v>
      </c>
      <c r="O75" s="18" t="s">
        <v>565</v>
      </c>
      <c r="P75" s="133" t="s">
        <v>566</v>
      </c>
      <c r="Q75" s="134" t="s">
        <v>567</v>
      </c>
      <c r="R75" s="134" t="s">
        <v>303</v>
      </c>
      <c r="S75" s="135" t="s">
        <v>41</v>
      </c>
      <c r="T75" s="75" t="s">
        <v>280</v>
      </c>
      <c r="U75" s="134" t="s">
        <v>185</v>
      </c>
      <c r="V75" s="134" t="s">
        <v>568</v>
      </c>
      <c r="W75" s="136" t="s">
        <v>282</v>
      </c>
      <c r="X75" s="134" t="s">
        <v>569</v>
      </c>
      <c r="Y75" s="137">
        <v>41417</v>
      </c>
      <c r="Z75" s="138"/>
      <c r="AA75" s="216">
        <v>41442</v>
      </c>
      <c r="AB75" s="232">
        <v>560423</v>
      </c>
      <c r="AC75" s="134"/>
      <c r="AD75" s="25" t="s">
        <v>35</v>
      </c>
      <c r="AE75" s="26">
        <v>1</v>
      </c>
      <c r="AF75" s="26"/>
      <c r="AG75" s="26">
        <v>60</v>
      </c>
      <c r="AH75" s="26">
        <f t="shared" si="1"/>
        <v>61</v>
      </c>
      <c r="AI75" s="26">
        <v>1</v>
      </c>
      <c r="AJ75" s="27">
        <v>78</v>
      </c>
      <c r="AK75" s="237">
        <v>78</v>
      </c>
      <c r="AL75" s="18" t="s">
        <v>570</v>
      </c>
      <c r="AM75" s="54" t="s">
        <v>56</v>
      </c>
      <c r="AN75" s="53">
        <v>6</v>
      </c>
      <c r="AO75" s="53">
        <v>3</v>
      </c>
      <c r="AP75" s="53">
        <v>18</v>
      </c>
      <c r="AQ75" s="54" t="s">
        <v>773</v>
      </c>
      <c r="AR75" s="205">
        <v>56</v>
      </c>
    </row>
    <row r="76" spans="1:44" x14ac:dyDescent="0.3">
      <c r="A76" s="50"/>
      <c r="B76" s="15"/>
      <c r="C76" s="16"/>
      <c r="D76" s="16"/>
      <c r="E76" s="16"/>
      <c r="F76" s="16"/>
      <c r="G76" s="193"/>
      <c r="H76" s="203">
        <v>45464</v>
      </c>
      <c r="I76" s="20">
        <v>13538</v>
      </c>
      <c r="J76" s="16" t="s">
        <v>35</v>
      </c>
      <c r="K76" s="16" t="s">
        <v>35</v>
      </c>
      <c r="L76" s="16"/>
      <c r="M76" s="16" t="s">
        <v>35</v>
      </c>
      <c r="N76" s="17" t="s">
        <v>571</v>
      </c>
      <c r="O76" s="18" t="s">
        <v>572</v>
      </c>
      <c r="P76" s="18" t="s">
        <v>573</v>
      </c>
      <c r="Q76" s="18" t="s">
        <v>574</v>
      </c>
      <c r="R76" s="18" t="s">
        <v>528</v>
      </c>
      <c r="S76" s="19" t="s">
        <v>96</v>
      </c>
      <c r="T76" s="21" t="s">
        <v>575</v>
      </c>
      <c r="U76" s="19" t="s">
        <v>185</v>
      </c>
      <c r="V76" s="19" t="s">
        <v>196</v>
      </c>
      <c r="W76" s="22" t="s">
        <v>45</v>
      </c>
      <c r="X76" s="19" t="s">
        <v>576</v>
      </c>
      <c r="Y76" s="33">
        <v>34878</v>
      </c>
      <c r="Z76" s="24"/>
      <c r="AA76" s="216">
        <v>34878</v>
      </c>
      <c r="AB76" s="232">
        <v>330961</v>
      </c>
      <c r="AC76" s="19"/>
      <c r="AD76" s="25" t="s">
        <v>35</v>
      </c>
      <c r="AE76" s="26">
        <v>0</v>
      </c>
      <c r="AF76" s="26"/>
      <c r="AG76" s="26">
        <v>60</v>
      </c>
      <c r="AH76" s="26">
        <f t="shared" si="1"/>
        <v>60</v>
      </c>
      <c r="AI76" s="26">
        <v>1</v>
      </c>
      <c r="AJ76" s="27">
        <v>77</v>
      </c>
      <c r="AK76" s="237">
        <v>77</v>
      </c>
      <c r="AL76" s="18" t="s">
        <v>572</v>
      </c>
      <c r="AM76" s="52" t="s">
        <v>56</v>
      </c>
      <c r="AN76" s="53">
        <v>8</v>
      </c>
      <c r="AO76" s="53">
        <v>3</v>
      </c>
      <c r="AP76" s="53">
        <v>24</v>
      </c>
      <c r="AQ76" s="54" t="s">
        <v>773</v>
      </c>
      <c r="AR76" s="205">
        <v>75</v>
      </c>
    </row>
    <row r="77" spans="1:44" x14ac:dyDescent="0.3">
      <c r="A77" s="50"/>
      <c r="B77" s="15"/>
      <c r="C77" s="46"/>
      <c r="D77" s="46"/>
      <c r="E77" s="46"/>
      <c r="F77" s="46"/>
      <c r="G77" s="194"/>
      <c r="H77" s="203">
        <v>45385</v>
      </c>
      <c r="I77" s="20">
        <v>6986</v>
      </c>
      <c r="J77" s="46" t="s">
        <v>35</v>
      </c>
      <c r="K77" s="46"/>
      <c r="L77" s="46"/>
      <c r="M77" s="46" t="s">
        <v>35</v>
      </c>
      <c r="N77" s="36" t="s">
        <v>577</v>
      </c>
      <c r="O77" s="139" t="s">
        <v>578</v>
      </c>
      <c r="P77" s="20" t="s">
        <v>579</v>
      </c>
      <c r="Q77" s="20" t="s">
        <v>580</v>
      </c>
      <c r="R77" s="20" t="s">
        <v>458</v>
      </c>
      <c r="S77" s="112" t="s">
        <v>41</v>
      </c>
      <c r="T77" s="140" t="s">
        <v>581</v>
      </c>
      <c r="U77" s="112" t="s">
        <v>185</v>
      </c>
      <c r="V77" s="112" t="s">
        <v>582</v>
      </c>
      <c r="W77" s="141" t="s">
        <v>45</v>
      </c>
      <c r="X77" s="112" t="s">
        <v>583</v>
      </c>
      <c r="Y77" s="80">
        <v>40927</v>
      </c>
      <c r="Z77" s="142"/>
      <c r="AA77" s="226">
        <v>40960</v>
      </c>
      <c r="AB77" s="232">
        <v>545911</v>
      </c>
      <c r="AC77" s="15"/>
      <c r="AD77" s="25" t="s">
        <v>35</v>
      </c>
      <c r="AE77" s="43">
        <v>0</v>
      </c>
      <c r="AF77" s="43"/>
      <c r="AG77" s="26">
        <v>60</v>
      </c>
      <c r="AH77" s="26">
        <f t="shared" si="1"/>
        <v>60</v>
      </c>
      <c r="AI77" s="26">
        <v>1</v>
      </c>
      <c r="AJ77" s="27">
        <v>76</v>
      </c>
      <c r="AK77" s="237">
        <v>76</v>
      </c>
      <c r="AL77" s="139" t="s">
        <v>578</v>
      </c>
      <c r="AM77" s="54" t="s">
        <v>56</v>
      </c>
      <c r="AN77" s="53">
        <v>6</v>
      </c>
      <c r="AO77" s="53">
        <v>3</v>
      </c>
      <c r="AP77" s="53">
        <v>18</v>
      </c>
      <c r="AQ77" s="54" t="s">
        <v>773</v>
      </c>
      <c r="AR77" s="205">
        <v>56</v>
      </c>
    </row>
    <row r="78" spans="1:44" x14ac:dyDescent="0.3">
      <c r="A78" s="14"/>
      <c r="B78" s="15"/>
      <c r="C78" s="16"/>
      <c r="D78" s="16"/>
      <c r="E78" s="16"/>
      <c r="F78" s="16"/>
      <c r="G78" s="193"/>
      <c r="H78" s="187">
        <v>45416</v>
      </c>
      <c r="I78" s="20">
        <v>9569</v>
      </c>
      <c r="J78" s="16" t="s">
        <v>35</v>
      </c>
      <c r="K78" s="16" t="s">
        <v>35</v>
      </c>
      <c r="L78" s="16"/>
      <c r="M78" s="16" t="s">
        <v>35</v>
      </c>
      <c r="N78" s="17" t="s">
        <v>584</v>
      </c>
      <c r="O78" s="116" t="s">
        <v>585</v>
      </c>
      <c r="P78" s="19" t="s">
        <v>586</v>
      </c>
      <c r="Q78" s="19" t="s">
        <v>587</v>
      </c>
      <c r="R78" s="19" t="s">
        <v>588</v>
      </c>
      <c r="S78" s="19" t="s">
        <v>589</v>
      </c>
      <c r="T78" s="39" t="s">
        <v>590</v>
      </c>
      <c r="U78" s="19" t="s">
        <v>185</v>
      </c>
      <c r="V78" s="19" t="s">
        <v>591</v>
      </c>
      <c r="W78" s="22" t="s">
        <v>282</v>
      </c>
      <c r="X78" s="19" t="s">
        <v>592</v>
      </c>
      <c r="Y78" s="80">
        <v>42864</v>
      </c>
      <c r="Z78" s="24"/>
      <c r="AA78" s="216">
        <v>42864</v>
      </c>
      <c r="AB78" s="232" t="s">
        <v>593</v>
      </c>
      <c r="AC78" s="19"/>
      <c r="AD78" s="25" t="s">
        <v>35</v>
      </c>
      <c r="AE78" s="26">
        <v>0</v>
      </c>
      <c r="AF78" s="26"/>
      <c r="AG78" s="26">
        <v>50</v>
      </c>
      <c r="AH78" s="26">
        <f t="shared" si="1"/>
        <v>50</v>
      </c>
      <c r="AI78" s="26">
        <v>1</v>
      </c>
      <c r="AJ78" s="27">
        <v>95</v>
      </c>
      <c r="AK78" s="237">
        <v>95</v>
      </c>
      <c r="AL78" s="116" t="s">
        <v>585</v>
      </c>
      <c r="AM78" s="54" t="s">
        <v>56</v>
      </c>
      <c r="AN78" s="53">
        <v>6</v>
      </c>
      <c r="AO78" s="53">
        <v>3</v>
      </c>
      <c r="AP78" s="53">
        <v>18</v>
      </c>
      <c r="AQ78" s="54" t="s">
        <v>773</v>
      </c>
      <c r="AR78" s="205">
        <v>56</v>
      </c>
    </row>
    <row r="79" spans="1:44" x14ac:dyDescent="0.3">
      <c r="A79" s="14"/>
      <c r="C79" s="16"/>
      <c r="D79" s="16"/>
      <c r="E79" s="16"/>
      <c r="F79" s="16"/>
      <c r="G79" s="193"/>
      <c r="H79" s="187">
        <v>45405</v>
      </c>
      <c r="I79" s="19">
        <v>8725</v>
      </c>
      <c r="J79" s="16" t="s">
        <v>35</v>
      </c>
      <c r="K79" s="16"/>
      <c r="L79" s="16"/>
      <c r="M79" s="16" t="s">
        <v>35</v>
      </c>
      <c r="N79" s="17" t="s">
        <v>594</v>
      </c>
      <c r="O79" s="18" t="s">
        <v>595</v>
      </c>
      <c r="P79" s="19" t="s">
        <v>596</v>
      </c>
      <c r="Q79" s="19" t="s">
        <v>597</v>
      </c>
      <c r="R79" s="19" t="s">
        <v>204</v>
      </c>
      <c r="S79" s="20" t="s">
        <v>41</v>
      </c>
      <c r="T79" s="21" t="s">
        <v>280</v>
      </c>
      <c r="U79" s="19" t="s">
        <v>185</v>
      </c>
      <c r="V79" s="19" t="s">
        <v>598</v>
      </c>
      <c r="W79" s="22" t="s">
        <v>45</v>
      </c>
      <c r="X79" s="19" t="s">
        <v>599</v>
      </c>
      <c r="Y79" s="33">
        <v>43161</v>
      </c>
      <c r="Z79" s="24"/>
      <c r="AA79" s="216">
        <v>43161</v>
      </c>
      <c r="AB79" s="232">
        <v>606785</v>
      </c>
      <c r="AC79" s="19"/>
      <c r="AD79" s="25" t="s">
        <v>91</v>
      </c>
      <c r="AE79" s="26">
        <v>0</v>
      </c>
      <c r="AF79" s="26"/>
      <c r="AG79" s="26">
        <v>50</v>
      </c>
      <c r="AH79" s="26">
        <f t="shared" si="1"/>
        <v>50</v>
      </c>
      <c r="AI79" s="26">
        <v>1</v>
      </c>
      <c r="AJ79" s="27">
        <v>96</v>
      </c>
      <c r="AK79" s="237">
        <v>96</v>
      </c>
      <c r="AL79" s="18" t="s">
        <v>595</v>
      </c>
      <c r="AM79" s="54" t="s">
        <v>56</v>
      </c>
      <c r="AN79" s="53">
        <v>6</v>
      </c>
      <c r="AO79" s="53">
        <v>3</v>
      </c>
      <c r="AP79" s="53">
        <v>18</v>
      </c>
      <c r="AQ79" s="54" t="s">
        <v>773</v>
      </c>
      <c r="AR79" s="205">
        <v>56</v>
      </c>
    </row>
    <row r="80" spans="1:44" x14ac:dyDescent="0.3">
      <c r="A80" s="14"/>
      <c r="B80" s="15"/>
      <c r="C80" s="16"/>
      <c r="D80" s="16"/>
      <c r="E80" s="16"/>
      <c r="F80" s="31"/>
      <c r="G80" s="193"/>
      <c r="H80" s="187">
        <v>45449</v>
      </c>
      <c r="I80" s="20">
        <v>12181</v>
      </c>
      <c r="J80" s="16" t="s">
        <v>35</v>
      </c>
      <c r="K80" s="16" t="s">
        <v>35</v>
      </c>
      <c r="L80" s="16"/>
      <c r="M80" s="31" t="s">
        <v>35</v>
      </c>
      <c r="N80" s="17" t="s">
        <v>200</v>
      </c>
      <c r="O80" s="18" t="s">
        <v>600</v>
      </c>
      <c r="P80" s="19" t="s">
        <v>601</v>
      </c>
      <c r="Q80" s="19" t="s">
        <v>602</v>
      </c>
      <c r="R80" s="19" t="s">
        <v>259</v>
      </c>
      <c r="S80" s="19" t="s">
        <v>96</v>
      </c>
      <c r="T80" s="21" t="s">
        <v>42</v>
      </c>
      <c r="U80" s="19" t="s">
        <v>185</v>
      </c>
      <c r="V80" s="19" t="s">
        <v>236</v>
      </c>
      <c r="W80" s="22" t="s">
        <v>45</v>
      </c>
      <c r="X80" s="19" t="s">
        <v>603</v>
      </c>
      <c r="Y80" s="33" t="s">
        <v>204</v>
      </c>
      <c r="Z80" s="24"/>
      <c r="AA80" s="216">
        <v>45201</v>
      </c>
      <c r="AB80" s="232">
        <v>629699</v>
      </c>
      <c r="AC80" s="19"/>
      <c r="AD80" s="25" t="s">
        <v>35</v>
      </c>
      <c r="AE80" s="26">
        <v>0</v>
      </c>
      <c r="AF80" s="26"/>
      <c r="AG80" s="26">
        <v>40</v>
      </c>
      <c r="AH80" s="26">
        <f t="shared" si="1"/>
        <v>40</v>
      </c>
      <c r="AI80" s="26">
        <v>1</v>
      </c>
      <c r="AJ80" s="27">
        <v>97</v>
      </c>
      <c r="AK80" s="237">
        <v>97</v>
      </c>
      <c r="AL80" s="18" t="s">
        <v>600</v>
      </c>
      <c r="AM80" s="54" t="s">
        <v>56</v>
      </c>
      <c r="AN80" s="53">
        <v>6</v>
      </c>
      <c r="AO80" s="53">
        <v>3</v>
      </c>
      <c r="AP80" s="53">
        <v>18</v>
      </c>
      <c r="AQ80" s="54" t="s">
        <v>773</v>
      </c>
      <c r="AR80" s="205">
        <v>56</v>
      </c>
    </row>
    <row r="81" spans="1:44" ht="52.8" x14ac:dyDescent="0.3">
      <c r="A81" s="14"/>
      <c r="B81" s="2"/>
      <c r="C81" s="3"/>
      <c r="D81" s="3"/>
      <c r="E81" s="3"/>
      <c r="F81" s="3"/>
      <c r="G81" s="192"/>
      <c r="H81" s="187"/>
      <c r="I81" s="202" t="s">
        <v>1</v>
      </c>
      <c r="J81" s="3" t="s">
        <v>2</v>
      </c>
      <c r="K81" s="3" t="s">
        <v>3</v>
      </c>
      <c r="L81" s="3" t="s">
        <v>4</v>
      </c>
      <c r="M81" s="3" t="s">
        <v>5</v>
      </c>
      <c r="N81" s="4" t="s">
        <v>6</v>
      </c>
      <c r="O81" s="5" t="s">
        <v>7</v>
      </c>
      <c r="P81" s="5" t="s">
        <v>8</v>
      </c>
      <c r="Q81" s="5" t="s">
        <v>9</v>
      </c>
      <c r="R81" s="5" t="s">
        <v>10</v>
      </c>
      <c r="S81" s="5" t="s">
        <v>11</v>
      </c>
      <c r="T81" s="5" t="s">
        <v>12</v>
      </c>
      <c r="U81" s="5" t="s">
        <v>13</v>
      </c>
      <c r="V81" s="5" t="s">
        <v>14</v>
      </c>
      <c r="W81" s="6" t="s">
        <v>15</v>
      </c>
      <c r="X81" s="5" t="s">
        <v>16</v>
      </c>
      <c r="Y81" s="5" t="s">
        <v>17</v>
      </c>
      <c r="Z81" s="7" t="s">
        <v>18</v>
      </c>
      <c r="AA81" s="225" t="s">
        <v>19</v>
      </c>
      <c r="AB81" s="106" t="s">
        <v>20</v>
      </c>
      <c r="AC81" s="5" t="s">
        <v>21</v>
      </c>
      <c r="AD81" s="25" t="s">
        <v>22</v>
      </c>
      <c r="AE81" s="6" t="s">
        <v>23</v>
      </c>
      <c r="AF81" s="6"/>
      <c r="AG81" s="6"/>
      <c r="AH81" s="6"/>
      <c r="AI81" s="6"/>
      <c r="AJ81" s="6" t="s">
        <v>28</v>
      </c>
      <c r="AK81" s="234" t="s">
        <v>29</v>
      </c>
      <c r="AL81" s="12" t="s">
        <v>30</v>
      </c>
      <c r="AM81" s="12" t="s">
        <v>31</v>
      </c>
      <c r="AN81" s="13" t="s">
        <v>32</v>
      </c>
      <c r="AO81" s="13" t="s">
        <v>33</v>
      </c>
      <c r="AP81" s="13" t="s">
        <v>34</v>
      </c>
      <c r="AQ81" s="13" t="s">
        <v>764</v>
      </c>
      <c r="AR81" s="204" t="s">
        <v>763</v>
      </c>
    </row>
    <row r="82" spans="1:44" x14ac:dyDescent="0.3">
      <c r="A82" s="14"/>
      <c r="B82" s="15"/>
      <c r="C82" s="16"/>
      <c r="D82" s="16"/>
      <c r="E82" s="16"/>
      <c r="F82" s="16"/>
      <c r="G82" s="193"/>
      <c r="H82" s="187">
        <v>45376</v>
      </c>
      <c r="I82" s="20">
        <v>6481</v>
      </c>
      <c r="J82" s="16" t="s">
        <v>35</v>
      </c>
      <c r="K82" s="16" t="s">
        <v>35</v>
      </c>
      <c r="L82" s="16"/>
      <c r="M82" s="16" t="s">
        <v>35</v>
      </c>
      <c r="N82" s="17" t="s">
        <v>604</v>
      </c>
      <c r="O82" s="18" t="s">
        <v>605</v>
      </c>
      <c r="P82" s="19" t="s">
        <v>606</v>
      </c>
      <c r="Q82" s="19" t="s">
        <v>607</v>
      </c>
      <c r="R82" s="19" t="s">
        <v>86</v>
      </c>
      <c r="S82" s="19" t="s">
        <v>41</v>
      </c>
      <c r="T82" s="75" t="s">
        <v>608</v>
      </c>
      <c r="U82" s="20" t="s">
        <v>609</v>
      </c>
      <c r="V82" s="19" t="s">
        <v>610</v>
      </c>
      <c r="W82" s="22" t="s">
        <v>45</v>
      </c>
      <c r="X82" s="19" t="s">
        <v>611</v>
      </c>
      <c r="Y82" s="111">
        <v>32056</v>
      </c>
      <c r="Z82" s="24">
        <v>35321</v>
      </c>
      <c r="AA82" s="218">
        <v>32076</v>
      </c>
      <c r="AB82" s="230">
        <v>274159</v>
      </c>
      <c r="AC82" s="19"/>
      <c r="AD82" s="25" t="s">
        <v>35</v>
      </c>
      <c r="AE82" s="26">
        <v>6</v>
      </c>
      <c r="AF82" s="26"/>
      <c r="AG82" s="26">
        <v>60</v>
      </c>
      <c r="AH82" s="26">
        <f t="shared" si="1"/>
        <v>66</v>
      </c>
      <c r="AI82" s="26">
        <v>1</v>
      </c>
      <c r="AJ82" s="27">
        <v>103</v>
      </c>
      <c r="AK82" s="240">
        <v>103</v>
      </c>
      <c r="AL82" s="54" t="s">
        <v>605</v>
      </c>
      <c r="AM82" s="54" t="s">
        <v>56</v>
      </c>
      <c r="AN82" s="53">
        <f t="shared" ref="AN82:AN93" si="2">AP82/AO82</f>
        <v>8</v>
      </c>
      <c r="AO82" s="53">
        <v>3</v>
      </c>
      <c r="AP82" s="53">
        <v>24</v>
      </c>
      <c r="AQ82" s="54" t="s">
        <v>776</v>
      </c>
      <c r="AR82" s="205">
        <v>75</v>
      </c>
    </row>
    <row r="83" spans="1:44" x14ac:dyDescent="0.3">
      <c r="A83" s="50"/>
      <c r="B83" s="15"/>
      <c r="C83" s="46"/>
      <c r="D83" s="46"/>
      <c r="E83" s="46"/>
      <c r="F83" s="46"/>
      <c r="G83" s="198"/>
      <c r="H83" s="203">
        <v>45399</v>
      </c>
      <c r="I83" s="20">
        <v>8361</v>
      </c>
      <c r="J83" s="46" t="s">
        <v>35</v>
      </c>
      <c r="K83" s="46" t="s">
        <v>35</v>
      </c>
      <c r="L83" s="46" t="s">
        <v>35</v>
      </c>
      <c r="M83" s="46" t="s">
        <v>35</v>
      </c>
      <c r="N83" s="72">
        <v>3389733263</v>
      </c>
      <c r="O83" s="18" t="s">
        <v>612</v>
      </c>
      <c r="P83" s="20" t="s">
        <v>613</v>
      </c>
      <c r="Q83" s="20" t="s">
        <v>614</v>
      </c>
      <c r="R83" s="20" t="s">
        <v>615</v>
      </c>
      <c r="S83" s="20" t="s">
        <v>41</v>
      </c>
      <c r="T83" s="75" t="s">
        <v>616</v>
      </c>
      <c r="U83" s="20" t="s">
        <v>609</v>
      </c>
      <c r="V83" s="19" t="s">
        <v>610</v>
      </c>
      <c r="W83" s="79" t="s">
        <v>45</v>
      </c>
      <c r="X83" s="20" t="s">
        <v>617</v>
      </c>
      <c r="Y83" s="80">
        <v>32899</v>
      </c>
      <c r="Z83" s="81">
        <v>35321</v>
      </c>
      <c r="AA83" s="228">
        <v>32927</v>
      </c>
      <c r="AB83" s="82">
        <v>292498</v>
      </c>
      <c r="AC83" s="20" t="s">
        <v>71</v>
      </c>
      <c r="AD83" s="25" t="s">
        <v>35</v>
      </c>
      <c r="AE83" s="26">
        <v>6</v>
      </c>
      <c r="AF83" s="26"/>
      <c r="AG83" s="26">
        <v>60</v>
      </c>
      <c r="AH83" s="26">
        <f t="shared" si="1"/>
        <v>66</v>
      </c>
      <c r="AI83" s="26">
        <v>1</v>
      </c>
      <c r="AJ83" s="27">
        <v>110</v>
      </c>
      <c r="AK83" s="241">
        <v>110</v>
      </c>
      <c r="AL83" s="18" t="s">
        <v>612</v>
      </c>
      <c r="AM83" s="52" t="s">
        <v>618</v>
      </c>
      <c r="AN83" s="53">
        <f t="shared" si="2"/>
        <v>10</v>
      </c>
      <c r="AO83" s="53">
        <v>3</v>
      </c>
      <c r="AP83" s="53">
        <v>30</v>
      </c>
      <c r="AQ83" s="54" t="s">
        <v>777</v>
      </c>
      <c r="AR83" s="205">
        <v>93</v>
      </c>
    </row>
    <row r="84" spans="1:44" x14ac:dyDescent="0.3">
      <c r="A84" s="14"/>
      <c r="B84" s="15"/>
      <c r="C84" s="46"/>
      <c r="D84" s="46"/>
      <c r="E84" s="46"/>
      <c r="F84" s="46"/>
      <c r="G84" s="198"/>
      <c r="H84" s="187">
        <v>45399</v>
      </c>
      <c r="I84" s="20">
        <v>8358</v>
      </c>
      <c r="J84" s="46" t="s">
        <v>35</v>
      </c>
      <c r="K84" s="46" t="s">
        <v>35</v>
      </c>
      <c r="L84" s="46"/>
      <c r="M84" s="46" t="s">
        <v>35</v>
      </c>
      <c r="N84" s="72">
        <v>334386890</v>
      </c>
      <c r="O84" s="55" t="s">
        <v>619</v>
      </c>
      <c r="P84" s="19" t="s">
        <v>620</v>
      </c>
      <c r="Q84" s="19" t="s">
        <v>621</v>
      </c>
      <c r="R84" s="19" t="s">
        <v>622</v>
      </c>
      <c r="S84" s="19" t="s">
        <v>41</v>
      </c>
      <c r="T84" s="75" t="s">
        <v>623</v>
      </c>
      <c r="U84" s="20" t="s">
        <v>609</v>
      </c>
      <c r="V84" s="19" t="s">
        <v>610</v>
      </c>
      <c r="W84" s="22" t="s">
        <v>45</v>
      </c>
      <c r="X84" s="19" t="s">
        <v>624</v>
      </c>
      <c r="Y84" s="33">
        <v>35478</v>
      </c>
      <c r="Z84" s="24">
        <v>33439</v>
      </c>
      <c r="AA84" s="218">
        <v>33439</v>
      </c>
      <c r="AB84" s="230">
        <v>373127</v>
      </c>
      <c r="AC84" s="143" t="s">
        <v>71</v>
      </c>
      <c r="AD84" s="25" t="s">
        <v>35</v>
      </c>
      <c r="AE84" s="26">
        <v>6</v>
      </c>
      <c r="AF84" s="26"/>
      <c r="AG84" s="26">
        <v>60</v>
      </c>
      <c r="AH84" s="26">
        <f t="shared" si="1"/>
        <v>66</v>
      </c>
      <c r="AI84" s="26">
        <v>1</v>
      </c>
      <c r="AJ84" s="27">
        <v>116</v>
      </c>
      <c r="AK84" s="241">
        <v>116</v>
      </c>
      <c r="AL84" s="18" t="s">
        <v>625</v>
      </c>
      <c r="AM84" s="52" t="s">
        <v>618</v>
      </c>
      <c r="AN84" s="53">
        <f t="shared" si="2"/>
        <v>10</v>
      </c>
      <c r="AO84" s="53">
        <v>3</v>
      </c>
      <c r="AP84" s="53">
        <v>30</v>
      </c>
      <c r="AQ84" s="54" t="s">
        <v>777</v>
      </c>
      <c r="AR84" s="205">
        <v>93</v>
      </c>
    </row>
    <row r="85" spans="1:44" x14ac:dyDescent="0.3">
      <c r="A85" s="14"/>
      <c r="B85" s="15"/>
      <c r="C85" s="16"/>
      <c r="D85" s="16"/>
      <c r="E85" s="16"/>
      <c r="F85" s="16"/>
      <c r="G85" s="193"/>
      <c r="H85" s="187">
        <v>45398</v>
      </c>
      <c r="I85" s="20">
        <v>8050</v>
      </c>
      <c r="J85" s="16" t="s">
        <v>35</v>
      </c>
      <c r="K85" s="16" t="s">
        <v>35</v>
      </c>
      <c r="L85" s="16"/>
      <c r="M85" s="16" t="s">
        <v>35</v>
      </c>
      <c r="N85" s="17" t="s">
        <v>626</v>
      </c>
      <c r="O85" s="18" t="s">
        <v>627</v>
      </c>
      <c r="P85" s="19" t="s">
        <v>628</v>
      </c>
      <c r="Q85" s="19" t="s">
        <v>629</v>
      </c>
      <c r="R85" s="19" t="s">
        <v>303</v>
      </c>
      <c r="S85" s="20" t="s">
        <v>41</v>
      </c>
      <c r="T85" s="32" t="s">
        <v>630</v>
      </c>
      <c r="U85" s="20" t="s">
        <v>609</v>
      </c>
      <c r="V85" s="19" t="s">
        <v>610</v>
      </c>
      <c r="W85" s="22" t="s">
        <v>45</v>
      </c>
      <c r="X85" s="19" t="s">
        <v>631</v>
      </c>
      <c r="Y85" s="33">
        <v>33870</v>
      </c>
      <c r="Z85" s="101">
        <v>33870</v>
      </c>
      <c r="AA85" s="218">
        <v>33870</v>
      </c>
      <c r="AB85" s="230">
        <v>311463</v>
      </c>
      <c r="AC85" s="19" t="s">
        <v>71</v>
      </c>
      <c r="AD85" s="25" t="s">
        <v>35</v>
      </c>
      <c r="AE85" s="26">
        <v>6</v>
      </c>
      <c r="AF85" s="26"/>
      <c r="AG85" s="26">
        <v>60</v>
      </c>
      <c r="AH85" s="26">
        <f t="shared" si="1"/>
        <v>66</v>
      </c>
      <c r="AI85" s="26">
        <v>1</v>
      </c>
      <c r="AJ85" s="27">
        <v>109</v>
      </c>
      <c r="AK85" s="241">
        <v>109</v>
      </c>
      <c r="AL85" s="18" t="s">
        <v>632</v>
      </c>
      <c r="AM85" s="52" t="s">
        <v>618</v>
      </c>
      <c r="AN85" s="53">
        <f t="shared" si="2"/>
        <v>10</v>
      </c>
      <c r="AO85" s="53">
        <v>3</v>
      </c>
      <c r="AP85" s="53">
        <v>30</v>
      </c>
      <c r="AQ85" s="54" t="s">
        <v>777</v>
      </c>
      <c r="AR85" s="205">
        <v>93</v>
      </c>
    </row>
    <row r="86" spans="1:44" x14ac:dyDescent="0.3">
      <c r="A86" s="14"/>
      <c r="C86" s="16"/>
      <c r="D86" s="16"/>
      <c r="E86" s="16"/>
      <c r="F86" s="16"/>
      <c r="G86" s="193"/>
      <c r="H86" s="187">
        <v>45386</v>
      </c>
      <c r="I86" s="19">
        <v>7208</v>
      </c>
      <c r="J86" s="16" t="s">
        <v>35</v>
      </c>
      <c r="K86" s="16" t="s">
        <v>35</v>
      </c>
      <c r="L86" s="16"/>
      <c r="M86" s="16" t="s">
        <v>35</v>
      </c>
      <c r="N86" s="17" t="s">
        <v>633</v>
      </c>
      <c r="O86" s="18" t="s">
        <v>634</v>
      </c>
      <c r="P86" s="20" t="s">
        <v>635</v>
      </c>
      <c r="Q86" s="20" t="s">
        <v>636</v>
      </c>
      <c r="R86" s="20" t="s">
        <v>637</v>
      </c>
      <c r="S86" s="20" t="s">
        <v>96</v>
      </c>
      <c r="T86" s="75" t="s">
        <v>638</v>
      </c>
      <c r="U86" s="20" t="s">
        <v>609</v>
      </c>
      <c r="V86" s="19" t="s">
        <v>610</v>
      </c>
      <c r="W86" s="22" t="s">
        <v>45</v>
      </c>
      <c r="X86" s="19" t="s">
        <v>639</v>
      </c>
      <c r="Y86" s="33">
        <v>35990</v>
      </c>
      <c r="Z86" s="24">
        <v>35990</v>
      </c>
      <c r="AA86" s="218">
        <v>35992</v>
      </c>
      <c r="AB86" s="230">
        <v>404263</v>
      </c>
      <c r="AC86" s="19"/>
      <c r="AD86" s="25" t="s">
        <v>35</v>
      </c>
      <c r="AE86" s="26">
        <v>6</v>
      </c>
      <c r="AF86" s="26"/>
      <c r="AG86" s="26">
        <v>60</v>
      </c>
      <c r="AH86" s="26">
        <f t="shared" ref="AH86:AH97" si="3">SUM(AE86+AG86)</f>
        <v>66</v>
      </c>
      <c r="AI86" s="26">
        <v>1</v>
      </c>
      <c r="AJ86" s="27">
        <v>112</v>
      </c>
      <c r="AK86" s="242">
        <v>112</v>
      </c>
      <c r="AL86" s="28" t="s">
        <v>640</v>
      </c>
      <c r="AM86" s="29" t="s">
        <v>618</v>
      </c>
      <c r="AN86" s="30">
        <f t="shared" si="2"/>
        <v>10</v>
      </c>
      <c r="AO86" s="30">
        <v>3</v>
      </c>
      <c r="AP86" s="30">
        <v>30</v>
      </c>
      <c r="AQ86" s="35" t="s">
        <v>777</v>
      </c>
      <c r="AR86" s="205">
        <v>93</v>
      </c>
    </row>
    <row r="87" spans="1:44" x14ac:dyDescent="0.3">
      <c r="A87" s="14"/>
      <c r="C87" s="46"/>
      <c r="D87" s="46"/>
      <c r="E87" s="46"/>
      <c r="F87" s="46"/>
      <c r="G87" s="198"/>
      <c r="H87" s="187">
        <v>45400</v>
      </c>
      <c r="I87" s="19">
        <v>8362</v>
      </c>
      <c r="J87" s="46" t="s">
        <v>35</v>
      </c>
      <c r="K87" s="46" t="s">
        <v>35</v>
      </c>
      <c r="L87" s="46"/>
      <c r="M87" s="46" t="s">
        <v>35</v>
      </c>
      <c r="N87" s="72">
        <v>3392201663</v>
      </c>
      <c r="O87" s="18" t="s">
        <v>641</v>
      </c>
      <c r="P87" s="19" t="s">
        <v>642</v>
      </c>
      <c r="Q87" s="19" t="s">
        <v>643</v>
      </c>
      <c r="R87" s="19" t="s">
        <v>644</v>
      </c>
      <c r="S87" s="19" t="s">
        <v>96</v>
      </c>
      <c r="T87" s="75" t="s">
        <v>645</v>
      </c>
      <c r="U87" s="20" t="s">
        <v>646</v>
      </c>
      <c r="V87" s="19" t="s">
        <v>610</v>
      </c>
      <c r="W87" s="22" t="s">
        <v>45</v>
      </c>
      <c r="X87" s="19" t="s">
        <v>647</v>
      </c>
      <c r="Y87" s="33">
        <v>36248</v>
      </c>
      <c r="Z87" s="24">
        <v>36269</v>
      </c>
      <c r="AA87" s="216">
        <v>36287</v>
      </c>
      <c r="AB87" s="230">
        <v>411501</v>
      </c>
      <c r="AC87" s="19" t="s">
        <v>71</v>
      </c>
      <c r="AD87" s="25" t="s">
        <v>35</v>
      </c>
      <c r="AE87" s="26">
        <v>6</v>
      </c>
      <c r="AF87" s="26"/>
      <c r="AG87" s="26">
        <v>60</v>
      </c>
      <c r="AH87" s="26">
        <f t="shared" si="3"/>
        <v>66</v>
      </c>
      <c r="AI87" s="26">
        <v>1</v>
      </c>
      <c r="AJ87" s="27">
        <v>69</v>
      </c>
      <c r="AK87" s="243">
        <v>69</v>
      </c>
      <c r="AL87" s="35" t="s">
        <v>641</v>
      </c>
      <c r="AM87" s="35" t="s">
        <v>56</v>
      </c>
      <c r="AN87" s="30">
        <f t="shared" si="2"/>
        <v>8</v>
      </c>
      <c r="AO87" s="30">
        <v>3</v>
      </c>
      <c r="AP87" s="30">
        <v>24</v>
      </c>
      <c r="AQ87" s="35" t="s">
        <v>778</v>
      </c>
      <c r="AR87" s="205">
        <v>75</v>
      </c>
    </row>
    <row r="88" spans="1:44" x14ac:dyDescent="0.3">
      <c r="A88" s="14"/>
      <c r="B88" s="15"/>
      <c r="C88" s="46"/>
      <c r="D88" s="46"/>
      <c r="E88" s="46"/>
      <c r="F88" s="46"/>
      <c r="G88" s="198"/>
      <c r="H88" s="187">
        <v>45399</v>
      </c>
      <c r="I88" s="20">
        <v>8354</v>
      </c>
      <c r="J88" s="46" t="s">
        <v>35</v>
      </c>
      <c r="K88" s="46" t="s">
        <v>35</v>
      </c>
      <c r="L88" s="46"/>
      <c r="M88" s="46" t="s">
        <v>35</v>
      </c>
      <c r="N88" s="72">
        <v>3898840427</v>
      </c>
      <c r="O88" s="55" t="s">
        <v>648</v>
      </c>
      <c r="P88" s="19" t="s">
        <v>649</v>
      </c>
      <c r="Q88" s="19" t="s">
        <v>650</v>
      </c>
      <c r="R88" s="19" t="s">
        <v>622</v>
      </c>
      <c r="S88" s="19" t="s">
        <v>96</v>
      </c>
      <c r="T88" s="144" t="s">
        <v>651</v>
      </c>
      <c r="U88" s="20" t="s">
        <v>609</v>
      </c>
      <c r="V88" s="19" t="s">
        <v>610</v>
      </c>
      <c r="W88" s="22" t="s">
        <v>45</v>
      </c>
      <c r="X88" s="19" t="s">
        <v>652</v>
      </c>
      <c r="Y88" s="33">
        <v>37035</v>
      </c>
      <c r="Z88" s="24">
        <v>37292</v>
      </c>
      <c r="AA88" s="218">
        <v>37292</v>
      </c>
      <c r="AB88" s="230">
        <v>439920</v>
      </c>
      <c r="AC88" s="19" t="s">
        <v>71</v>
      </c>
      <c r="AD88" s="25" t="s">
        <v>35</v>
      </c>
      <c r="AE88" s="26">
        <v>6</v>
      </c>
      <c r="AF88" s="26"/>
      <c r="AG88" s="26">
        <v>60</v>
      </c>
      <c r="AH88" s="26">
        <f t="shared" si="3"/>
        <v>66</v>
      </c>
      <c r="AI88" s="26">
        <v>1</v>
      </c>
      <c r="AJ88" s="27">
        <v>114</v>
      </c>
      <c r="AK88" s="242">
        <v>114</v>
      </c>
      <c r="AL88" s="28" t="s">
        <v>619</v>
      </c>
      <c r="AM88" s="29" t="s">
        <v>618</v>
      </c>
      <c r="AN88" s="30">
        <f t="shared" si="2"/>
        <v>10</v>
      </c>
      <c r="AO88" s="30">
        <v>3</v>
      </c>
      <c r="AP88" s="30">
        <v>30</v>
      </c>
      <c r="AQ88" s="35" t="s">
        <v>777</v>
      </c>
      <c r="AR88" s="205">
        <v>93</v>
      </c>
    </row>
    <row r="89" spans="1:44" x14ac:dyDescent="0.3">
      <c r="A89" s="50"/>
      <c r="B89" s="15"/>
      <c r="C89" s="16"/>
      <c r="D89" s="16"/>
      <c r="E89" s="16"/>
      <c r="F89" s="16"/>
      <c r="G89" s="193"/>
      <c r="H89" s="203">
        <v>45398</v>
      </c>
      <c r="I89" s="20">
        <v>8059</v>
      </c>
      <c r="J89" s="16" t="s">
        <v>35</v>
      </c>
      <c r="K89" s="16" t="s">
        <v>35</v>
      </c>
      <c r="L89" s="16" t="s">
        <v>35</v>
      </c>
      <c r="M89" s="16" t="s">
        <v>35</v>
      </c>
      <c r="N89" s="17" t="s">
        <v>653</v>
      </c>
      <c r="O89" s="106" t="s">
        <v>654</v>
      </c>
      <c r="P89" s="20" t="s">
        <v>655</v>
      </c>
      <c r="Q89" s="20" t="s">
        <v>656</v>
      </c>
      <c r="R89" s="20" t="s">
        <v>644</v>
      </c>
      <c r="S89" s="20" t="s">
        <v>41</v>
      </c>
      <c r="T89" s="21" t="s">
        <v>657</v>
      </c>
      <c r="U89" s="20" t="s">
        <v>609</v>
      </c>
      <c r="V89" s="19" t="s">
        <v>610</v>
      </c>
      <c r="W89" s="22" t="s">
        <v>45</v>
      </c>
      <c r="X89" s="19" t="s">
        <v>658</v>
      </c>
      <c r="Y89" s="80">
        <v>38511</v>
      </c>
      <c r="Z89" s="81">
        <v>38539</v>
      </c>
      <c r="AA89" s="228">
        <v>45012</v>
      </c>
      <c r="AB89" s="82">
        <v>650860</v>
      </c>
      <c r="AC89" s="20" t="s">
        <v>71</v>
      </c>
      <c r="AD89" s="25" t="s">
        <v>35</v>
      </c>
      <c r="AE89" s="26">
        <v>6</v>
      </c>
      <c r="AF89" s="26"/>
      <c r="AG89" s="26">
        <v>40</v>
      </c>
      <c r="AH89" s="26">
        <f t="shared" si="3"/>
        <v>46</v>
      </c>
      <c r="AI89" s="26">
        <v>1</v>
      </c>
      <c r="AJ89" s="27">
        <v>113</v>
      </c>
      <c r="AK89" s="242">
        <v>113</v>
      </c>
      <c r="AL89" s="28" t="s">
        <v>659</v>
      </c>
      <c r="AM89" s="29" t="s">
        <v>618</v>
      </c>
      <c r="AN89" s="30">
        <f t="shared" si="2"/>
        <v>10</v>
      </c>
      <c r="AO89" s="30">
        <v>3</v>
      </c>
      <c r="AP89" s="30">
        <v>30</v>
      </c>
      <c r="AQ89" s="35" t="s">
        <v>777</v>
      </c>
      <c r="AR89" s="205">
        <v>93</v>
      </c>
    </row>
    <row r="90" spans="1:44" x14ac:dyDescent="0.3">
      <c r="A90" s="14"/>
      <c r="B90" s="15"/>
      <c r="C90" s="16"/>
      <c r="D90" s="16"/>
      <c r="E90" s="16"/>
      <c r="F90" s="16"/>
      <c r="G90" s="193"/>
      <c r="H90" s="187">
        <v>45388</v>
      </c>
      <c r="I90" s="20">
        <v>7326</v>
      </c>
      <c r="J90" s="16" t="s">
        <v>35</v>
      </c>
      <c r="K90" s="16" t="s">
        <v>35</v>
      </c>
      <c r="L90" s="16"/>
      <c r="M90" s="16" t="s">
        <v>35</v>
      </c>
      <c r="N90" s="17" t="s">
        <v>660</v>
      </c>
      <c r="O90" s="18" t="s">
        <v>661</v>
      </c>
      <c r="P90" s="19" t="s">
        <v>662</v>
      </c>
      <c r="Q90" s="19" t="s">
        <v>663</v>
      </c>
      <c r="R90" s="19" t="s">
        <v>664</v>
      </c>
      <c r="S90" s="19" t="s">
        <v>665</v>
      </c>
      <c r="T90" s="75" t="s">
        <v>666</v>
      </c>
      <c r="U90" s="20" t="s">
        <v>646</v>
      </c>
      <c r="V90" s="19" t="s">
        <v>667</v>
      </c>
      <c r="W90" s="22" t="s">
        <v>45</v>
      </c>
      <c r="X90" s="145" t="s">
        <v>668</v>
      </c>
      <c r="Y90" s="80">
        <v>31455</v>
      </c>
      <c r="Z90" s="104"/>
      <c r="AA90" s="216">
        <v>31457</v>
      </c>
      <c r="AB90" s="230" t="s">
        <v>669</v>
      </c>
      <c r="AC90" s="19"/>
      <c r="AD90" s="25" t="s">
        <v>35</v>
      </c>
      <c r="AE90" s="26">
        <v>5</v>
      </c>
      <c r="AF90" s="26"/>
      <c r="AG90" s="26">
        <v>60</v>
      </c>
      <c r="AH90" s="26">
        <f t="shared" si="3"/>
        <v>65</v>
      </c>
      <c r="AI90" s="26">
        <v>1</v>
      </c>
      <c r="AJ90" s="27">
        <v>111</v>
      </c>
      <c r="AK90" s="242">
        <v>111</v>
      </c>
      <c r="AL90" s="28" t="s">
        <v>670</v>
      </c>
      <c r="AM90" s="29" t="s">
        <v>618</v>
      </c>
      <c r="AN90" s="30">
        <f t="shared" si="2"/>
        <v>10</v>
      </c>
      <c r="AO90" s="30">
        <v>3</v>
      </c>
      <c r="AP90" s="30">
        <v>30</v>
      </c>
      <c r="AQ90" s="35" t="s">
        <v>777</v>
      </c>
      <c r="AR90" s="205">
        <v>93</v>
      </c>
    </row>
    <row r="91" spans="1:44" x14ac:dyDescent="0.3">
      <c r="A91" s="14"/>
      <c r="C91" s="16"/>
      <c r="D91" s="16"/>
      <c r="E91" s="16"/>
      <c r="F91" s="16"/>
      <c r="G91" s="193"/>
      <c r="H91" s="187">
        <v>45462</v>
      </c>
      <c r="I91" s="19">
        <v>13223</v>
      </c>
      <c r="J91" s="16" t="s">
        <v>35</v>
      </c>
      <c r="K91" s="16" t="s">
        <v>35</v>
      </c>
      <c r="L91" s="16"/>
      <c r="M91" s="16" t="s">
        <v>35</v>
      </c>
      <c r="N91" s="17" t="s">
        <v>671</v>
      </c>
      <c r="O91" s="18" t="s">
        <v>672</v>
      </c>
      <c r="P91" s="141" t="s">
        <v>673</v>
      </c>
      <c r="Q91" s="20" t="s">
        <v>674</v>
      </c>
      <c r="R91" s="20" t="s">
        <v>637</v>
      </c>
      <c r="S91" s="20" t="s">
        <v>505</v>
      </c>
      <c r="T91" s="75" t="s">
        <v>675</v>
      </c>
      <c r="U91" s="20" t="s">
        <v>609</v>
      </c>
      <c r="V91" s="19" t="s">
        <v>610</v>
      </c>
      <c r="W91" s="22" t="s">
        <v>45</v>
      </c>
      <c r="X91" s="19" t="s">
        <v>676</v>
      </c>
      <c r="Y91" s="33">
        <v>35676</v>
      </c>
      <c r="Z91" s="41"/>
      <c r="AA91" s="218">
        <v>35676</v>
      </c>
      <c r="AB91" s="230">
        <v>392838</v>
      </c>
      <c r="AC91" s="19"/>
      <c r="AD91" s="25" t="s">
        <v>35</v>
      </c>
      <c r="AE91" s="26">
        <v>4</v>
      </c>
      <c r="AF91" s="26"/>
      <c r="AG91" s="26">
        <v>60</v>
      </c>
      <c r="AH91" s="26">
        <f t="shared" si="3"/>
        <v>64</v>
      </c>
      <c r="AI91" s="26">
        <v>1</v>
      </c>
      <c r="AJ91" s="27">
        <v>115</v>
      </c>
      <c r="AK91" s="244">
        <v>115</v>
      </c>
      <c r="AL91" s="18" t="s">
        <v>677</v>
      </c>
      <c r="AM91" s="52" t="s">
        <v>618</v>
      </c>
      <c r="AN91" s="53">
        <f t="shared" si="2"/>
        <v>10</v>
      </c>
      <c r="AO91" s="53">
        <v>3</v>
      </c>
      <c r="AP91" s="53">
        <v>30</v>
      </c>
      <c r="AQ91" s="54" t="s">
        <v>777</v>
      </c>
      <c r="AR91" s="205">
        <v>93</v>
      </c>
    </row>
    <row r="92" spans="1:44" x14ac:dyDescent="0.3">
      <c r="A92" s="50"/>
      <c r="B92" s="15"/>
      <c r="C92" s="16"/>
      <c r="D92" s="16"/>
      <c r="E92" s="16"/>
      <c r="F92" s="16"/>
      <c r="G92" s="193"/>
      <c r="H92" s="203">
        <v>45467</v>
      </c>
      <c r="I92" s="20">
        <v>13595</v>
      </c>
      <c r="J92" s="16" t="s">
        <v>35</v>
      </c>
      <c r="K92" s="16" t="s">
        <v>35</v>
      </c>
      <c r="L92" s="16"/>
      <c r="M92" s="16" t="s">
        <v>35</v>
      </c>
      <c r="N92" s="17" t="s">
        <v>678</v>
      </c>
      <c r="O92" s="18" t="s">
        <v>679</v>
      </c>
      <c r="P92" s="20" t="s">
        <v>680</v>
      </c>
      <c r="Q92" s="20" t="s">
        <v>681</v>
      </c>
      <c r="R92" s="20" t="s">
        <v>204</v>
      </c>
      <c r="S92" s="20" t="s">
        <v>41</v>
      </c>
      <c r="T92" s="146" t="s">
        <v>682</v>
      </c>
      <c r="U92" s="20" t="s">
        <v>609</v>
      </c>
      <c r="V92" s="20" t="s">
        <v>683</v>
      </c>
      <c r="W92" s="79" t="s">
        <v>45</v>
      </c>
      <c r="X92" s="147" t="s">
        <v>684</v>
      </c>
      <c r="Y92" s="80">
        <v>41067</v>
      </c>
      <c r="Z92" s="81"/>
      <c r="AA92" s="228">
        <v>41067</v>
      </c>
      <c r="AB92" s="82">
        <v>550606</v>
      </c>
      <c r="AC92" s="148"/>
      <c r="AD92" s="25" t="s">
        <v>35</v>
      </c>
      <c r="AE92" s="26">
        <v>3</v>
      </c>
      <c r="AF92" s="26"/>
      <c r="AG92" s="26">
        <v>60</v>
      </c>
      <c r="AH92" s="26">
        <f t="shared" si="3"/>
        <v>63</v>
      </c>
      <c r="AI92" s="26">
        <v>1</v>
      </c>
      <c r="AJ92" s="27">
        <v>102</v>
      </c>
      <c r="AK92" s="243">
        <v>102</v>
      </c>
      <c r="AL92" s="28" t="s">
        <v>679</v>
      </c>
      <c r="AM92" s="35" t="s">
        <v>56</v>
      </c>
      <c r="AN92" s="30">
        <f t="shared" si="2"/>
        <v>8</v>
      </c>
      <c r="AO92" s="30">
        <v>3</v>
      </c>
      <c r="AP92" s="30">
        <v>24</v>
      </c>
      <c r="AQ92" s="35" t="s">
        <v>776</v>
      </c>
      <c r="AR92" s="205">
        <v>75</v>
      </c>
    </row>
    <row r="93" spans="1:44" x14ac:dyDescent="0.3">
      <c r="A93" s="14"/>
      <c r="C93" s="16"/>
      <c r="D93" s="16"/>
      <c r="E93" s="16"/>
      <c r="F93" s="16"/>
      <c r="G93" s="193"/>
      <c r="H93" s="187">
        <v>45467</v>
      </c>
      <c r="I93" s="19">
        <v>13656</v>
      </c>
      <c r="J93" s="16" t="s">
        <v>35</v>
      </c>
      <c r="K93" s="16" t="s">
        <v>35</v>
      </c>
      <c r="L93" s="16"/>
      <c r="M93" s="16" t="s">
        <v>35</v>
      </c>
      <c r="N93" s="17"/>
      <c r="O93" s="18" t="s">
        <v>691</v>
      </c>
      <c r="P93" s="19" t="s">
        <v>692</v>
      </c>
      <c r="Q93" s="19" t="s">
        <v>693</v>
      </c>
      <c r="R93" s="19" t="s">
        <v>316</v>
      </c>
      <c r="S93" s="20" t="s">
        <v>96</v>
      </c>
      <c r="T93" s="21" t="s">
        <v>694</v>
      </c>
      <c r="U93" s="20" t="s">
        <v>609</v>
      </c>
      <c r="V93" s="20" t="s">
        <v>695</v>
      </c>
      <c r="W93" s="22" t="s">
        <v>282</v>
      </c>
      <c r="X93" s="158" t="s">
        <v>696</v>
      </c>
      <c r="Y93" s="33">
        <v>42613</v>
      </c>
      <c r="Z93" s="24"/>
      <c r="AA93" s="218">
        <v>42613</v>
      </c>
      <c r="AB93" s="230">
        <v>588401</v>
      </c>
      <c r="AC93" s="68"/>
      <c r="AD93" s="25" t="s">
        <v>35</v>
      </c>
      <c r="AE93" s="26">
        <v>2</v>
      </c>
      <c r="AF93" s="26"/>
      <c r="AG93" s="26">
        <v>60</v>
      </c>
      <c r="AH93" s="26">
        <f t="shared" si="3"/>
        <v>62</v>
      </c>
      <c r="AI93" s="26">
        <v>1</v>
      </c>
      <c r="AJ93" s="27">
        <v>39</v>
      </c>
      <c r="AK93" s="245">
        <v>39</v>
      </c>
      <c r="AL93" s="28" t="s">
        <v>691</v>
      </c>
      <c r="AM93" s="29" t="s">
        <v>47</v>
      </c>
      <c r="AN93" s="30">
        <f t="shared" si="2"/>
        <v>6</v>
      </c>
      <c r="AO93" s="30">
        <v>3</v>
      </c>
      <c r="AP93" s="30">
        <v>18</v>
      </c>
      <c r="AQ93" s="183" t="s">
        <v>770</v>
      </c>
      <c r="AR93" s="205">
        <v>56</v>
      </c>
    </row>
    <row r="94" spans="1:44" x14ac:dyDescent="0.3">
      <c r="A94" s="14"/>
      <c r="B94" s="15"/>
      <c r="C94" s="58"/>
      <c r="D94" s="58"/>
      <c r="E94" s="58"/>
      <c r="F94" s="58"/>
      <c r="G94" s="195"/>
      <c r="H94" s="187">
        <v>45447</v>
      </c>
      <c r="I94" s="20">
        <v>11992</v>
      </c>
      <c r="J94" s="58" t="s">
        <v>35</v>
      </c>
      <c r="K94" s="58" t="s">
        <v>35</v>
      </c>
      <c r="L94" s="58"/>
      <c r="M94" s="58" t="s">
        <v>35</v>
      </c>
      <c r="N94" s="59" t="s">
        <v>697</v>
      </c>
      <c r="O94" s="159" t="s">
        <v>698</v>
      </c>
      <c r="P94" s="19" t="s">
        <v>699</v>
      </c>
      <c r="Q94" s="19" t="s">
        <v>700</v>
      </c>
      <c r="R94" s="19" t="s">
        <v>40</v>
      </c>
      <c r="S94" s="19" t="s">
        <v>96</v>
      </c>
      <c r="T94" s="39" t="s">
        <v>701</v>
      </c>
      <c r="U94" s="20" t="s">
        <v>609</v>
      </c>
      <c r="V94" s="20" t="s">
        <v>780</v>
      </c>
      <c r="W94" s="22" t="s">
        <v>45</v>
      </c>
      <c r="X94" s="19" t="s">
        <v>702</v>
      </c>
      <c r="Y94" s="33">
        <v>44981</v>
      </c>
      <c r="Z94" s="24"/>
      <c r="AA94" s="218">
        <v>44981</v>
      </c>
      <c r="AB94" s="230">
        <v>650061</v>
      </c>
      <c r="AC94" s="19"/>
      <c r="AD94" s="25" t="s">
        <v>35</v>
      </c>
      <c r="AE94" s="26">
        <v>1</v>
      </c>
      <c r="AF94" s="26"/>
      <c r="AG94" s="26">
        <v>40</v>
      </c>
      <c r="AH94" s="26">
        <f t="shared" si="3"/>
        <v>41</v>
      </c>
      <c r="AI94" s="26">
        <v>1</v>
      </c>
      <c r="AJ94" s="27">
        <v>5</v>
      </c>
      <c r="AK94" s="240">
        <v>5</v>
      </c>
      <c r="AL94" s="18" t="s">
        <v>703</v>
      </c>
      <c r="AM94" s="54" t="s">
        <v>47</v>
      </c>
      <c r="AN94" s="56">
        <v>6</v>
      </c>
      <c r="AO94" s="56">
        <v>2.5</v>
      </c>
      <c r="AP94" s="56">
        <v>15</v>
      </c>
      <c r="AQ94" s="186" t="s">
        <v>779</v>
      </c>
      <c r="AR94" s="205">
        <v>47</v>
      </c>
    </row>
    <row r="95" spans="1:44" ht="36.6" customHeight="1" x14ac:dyDescent="0.3">
      <c r="A95" s="14"/>
      <c r="B95" s="15"/>
      <c r="C95" s="58"/>
      <c r="D95" s="58"/>
      <c r="E95" s="58"/>
      <c r="F95" s="58"/>
      <c r="G95" s="195"/>
      <c r="H95" s="187">
        <v>45399</v>
      </c>
      <c r="I95" s="19">
        <v>8195</v>
      </c>
      <c r="J95" s="46" t="s">
        <v>35</v>
      </c>
      <c r="K95" s="46" t="s">
        <v>35</v>
      </c>
      <c r="L95" s="46"/>
      <c r="M95" s="46" t="s">
        <v>35</v>
      </c>
      <c r="N95" s="72">
        <v>3317706416</v>
      </c>
      <c r="O95" s="149" t="s">
        <v>685</v>
      </c>
      <c r="P95" s="19" t="s">
        <v>686</v>
      </c>
      <c r="Q95" s="19" t="s">
        <v>687</v>
      </c>
      <c r="R95" s="19" t="s">
        <v>622</v>
      </c>
      <c r="S95" s="150" t="s">
        <v>41</v>
      </c>
      <c r="T95" s="151" t="s">
        <v>688</v>
      </c>
      <c r="U95" s="20" t="s">
        <v>609</v>
      </c>
      <c r="V95" s="19" t="s">
        <v>610</v>
      </c>
      <c r="W95" s="152" t="s">
        <v>45</v>
      </c>
      <c r="X95" s="150" t="s">
        <v>689</v>
      </c>
      <c r="Y95" s="33">
        <v>42180</v>
      </c>
      <c r="Z95" s="24">
        <v>42156</v>
      </c>
      <c r="AA95" s="219">
        <v>42178</v>
      </c>
      <c r="AB95" s="230">
        <v>580681</v>
      </c>
      <c r="AC95" s="19"/>
      <c r="AD95" s="25" t="s">
        <v>35</v>
      </c>
      <c r="AE95" s="153">
        <v>3</v>
      </c>
      <c r="AF95" s="153"/>
      <c r="AG95" s="26">
        <v>60</v>
      </c>
      <c r="AH95" s="26">
        <f t="shared" si="3"/>
        <v>63</v>
      </c>
      <c r="AI95" s="153"/>
      <c r="AJ95" s="154">
        <v>0</v>
      </c>
      <c r="AK95" s="246"/>
      <c r="AL95" s="156" t="s">
        <v>690</v>
      </c>
      <c r="AM95" s="157"/>
      <c r="AN95" s="29"/>
      <c r="AO95" s="30"/>
      <c r="AP95" s="30"/>
      <c r="AQ95" s="30"/>
      <c r="AR95" s="205"/>
    </row>
    <row r="96" spans="1:44" x14ac:dyDescent="0.3">
      <c r="A96" s="14"/>
      <c r="C96" s="16"/>
      <c r="D96" s="16"/>
      <c r="E96" s="16"/>
      <c r="F96" s="16"/>
      <c r="G96" s="193"/>
      <c r="H96" s="187">
        <v>45446</v>
      </c>
      <c r="I96" s="19">
        <v>11950</v>
      </c>
      <c r="J96" s="16" t="s">
        <v>35</v>
      </c>
      <c r="K96" s="16" t="s">
        <v>35</v>
      </c>
      <c r="L96" s="16"/>
      <c r="M96" s="16" t="s">
        <v>35</v>
      </c>
      <c r="N96" s="17" t="s">
        <v>200</v>
      </c>
      <c r="O96" s="18" t="s">
        <v>704</v>
      </c>
      <c r="P96" s="160" t="s">
        <v>705</v>
      </c>
      <c r="Q96" s="18" t="s">
        <v>706</v>
      </c>
      <c r="R96" s="160" t="s">
        <v>204</v>
      </c>
      <c r="S96" s="19" t="s">
        <v>41</v>
      </c>
      <c r="T96" s="21" t="s">
        <v>42</v>
      </c>
      <c r="U96" s="20" t="s">
        <v>609</v>
      </c>
      <c r="V96" s="19" t="s">
        <v>610</v>
      </c>
      <c r="W96" s="22" t="s">
        <v>45</v>
      </c>
      <c r="X96" s="19" t="s">
        <v>707</v>
      </c>
      <c r="Y96" s="33">
        <v>37495</v>
      </c>
      <c r="Z96" s="24"/>
      <c r="AA96" s="218">
        <v>37495</v>
      </c>
      <c r="AB96" s="230">
        <v>446687</v>
      </c>
      <c r="AC96" s="19"/>
      <c r="AD96" s="25" t="s">
        <v>35</v>
      </c>
      <c r="AE96" s="26">
        <v>0</v>
      </c>
      <c r="AF96" s="48"/>
      <c r="AG96" s="26">
        <v>60</v>
      </c>
      <c r="AH96" s="26">
        <f t="shared" si="3"/>
        <v>60</v>
      </c>
      <c r="AI96" s="48"/>
      <c r="AJ96" s="49">
        <v>0</v>
      </c>
      <c r="AK96" s="207"/>
      <c r="AL96" s="20" t="s">
        <v>690</v>
      </c>
      <c r="AM96" s="19"/>
      <c r="AN96" s="19"/>
      <c r="AO96" s="19"/>
      <c r="AP96" s="19"/>
      <c r="AQ96" s="19"/>
      <c r="AR96" s="207"/>
    </row>
    <row r="97" spans="1:44" x14ac:dyDescent="0.3">
      <c r="A97" s="14"/>
      <c r="B97" s="15"/>
      <c r="C97" s="46"/>
      <c r="D97" s="46"/>
      <c r="E97" s="46"/>
      <c r="F97" s="46"/>
      <c r="G97" s="198"/>
      <c r="H97" s="203">
        <v>46883</v>
      </c>
      <c r="I97" s="20">
        <v>10137</v>
      </c>
      <c r="J97" s="46" t="s">
        <v>35</v>
      </c>
      <c r="K97" s="46" t="s">
        <v>35</v>
      </c>
      <c r="L97" s="46"/>
      <c r="M97" s="46" t="s">
        <v>35</v>
      </c>
      <c r="N97" s="72">
        <v>805093970</v>
      </c>
      <c r="O97" s="18" t="s">
        <v>708</v>
      </c>
      <c r="P97" s="20" t="s">
        <v>709</v>
      </c>
      <c r="Q97" s="20" t="s">
        <v>710</v>
      </c>
      <c r="R97" s="20" t="s">
        <v>204</v>
      </c>
      <c r="S97" s="20" t="s">
        <v>41</v>
      </c>
      <c r="T97" s="75" t="s">
        <v>42</v>
      </c>
      <c r="U97" s="20" t="s">
        <v>609</v>
      </c>
      <c r="V97" s="19" t="s">
        <v>610</v>
      </c>
      <c r="W97" s="79" t="s">
        <v>45</v>
      </c>
      <c r="X97" s="20" t="s">
        <v>711</v>
      </c>
      <c r="Y97" s="80">
        <v>38099</v>
      </c>
      <c r="Z97" s="81"/>
      <c r="AA97" s="228">
        <v>38099</v>
      </c>
      <c r="AB97" s="82">
        <v>462300</v>
      </c>
      <c r="AC97" s="20"/>
      <c r="AD97" s="25" t="s">
        <v>35</v>
      </c>
      <c r="AE97" s="26">
        <v>0</v>
      </c>
      <c r="AF97" s="26"/>
      <c r="AG97" s="26">
        <v>60</v>
      </c>
      <c r="AH97" s="26">
        <f t="shared" si="3"/>
        <v>60</v>
      </c>
      <c r="AI97" s="26"/>
      <c r="AJ97" s="27">
        <v>0</v>
      </c>
      <c r="AK97" s="207"/>
      <c r="AL97" s="20" t="s">
        <v>690</v>
      </c>
      <c r="AM97" s="209"/>
      <c r="AN97" s="19"/>
      <c r="AO97" s="19"/>
      <c r="AP97" s="19"/>
      <c r="AQ97" s="19"/>
      <c r="AR97" s="207"/>
    </row>
    <row r="98" spans="1:44" x14ac:dyDescent="0.3">
      <c r="C98" s="161"/>
      <c r="D98" s="161"/>
      <c r="E98" s="161"/>
      <c r="F98" s="161"/>
      <c r="G98" s="162"/>
      <c r="J98" s="161"/>
      <c r="K98" s="161"/>
      <c r="L98" s="161"/>
      <c r="M98" s="161"/>
      <c r="N98" s="162"/>
      <c r="O98" s="28"/>
      <c r="W98" s="97"/>
      <c r="Y98" s="163"/>
      <c r="Z98" s="101"/>
      <c r="AA98" s="229"/>
      <c r="AD98" s="164"/>
      <c r="AE98" s="165"/>
      <c r="AF98" s="165"/>
      <c r="AG98" s="165"/>
      <c r="AH98" s="165"/>
      <c r="AI98" s="165"/>
      <c r="AJ98" s="165"/>
      <c r="AK98" s="232"/>
      <c r="AM98" s="155"/>
    </row>
    <row r="99" spans="1:44" x14ac:dyDescent="0.3">
      <c r="A99" s="166"/>
      <c r="B99" s="20"/>
      <c r="C99" s="167"/>
      <c r="D99" s="167"/>
      <c r="E99" s="168"/>
      <c r="F99" s="18"/>
      <c r="G99" s="169"/>
      <c r="H99" s="190"/>
      <c r="I99" s="20"/>
      <c r="J99" s="167"/>
      <c r="K99" s="167"/>
      <c r="L99" s="168"/>
      <c r="M99" s="18"/>
      <c r="N99" s="169"/>
      <c r="O99" s="19"/>
      <c r="P99" s="19"/>
      <c r="Q99" s="19"/>
      <c r="R99" s="170"/>
      <c r="S99" s="19"/>
      <c r="T99" s="19"/>
      <c r="U99" s="22"/>
      <c r="V99" s="19"/>
      <c r="W99" s="77"/>
      <c r="X99" s="24"/>
      <c r="Y99" s="41"/>
      <c r="Z99" s="22"/>
      <c r="AA99" s="220"/>
      <c r="AB99" s="230" t="s">
        <v>712</v>
      </c>
      <c r="AC99" s="19"/>
      <c r="AD99" s="171">
        <f>COUNTIF(AD2:AD98, "x")</f>
        <v>93</v>
      </c>
      <c r="AE99" s="208"/>
      <c r="AF99" s="208"/>
      <c r="AG99" s="208"/>
      <c r="AH99" s="208"/>
      <c r="AI99" s="208"/>
      <c r="AJ99" s="208"/>
      <c r="AK99" s="232"/>
    </row>
    <row r="100" spans="1:44" x14ac:dyDescent="0.3">
      <c r="C100" s="161"/>
      <c r="D100" s="161"/>
      <c r="E100" s="161"/>
      <c r="F100" s="161"/>
      <c r="G100" s="162"/>
      <c r="J100" s="161"/>
      <c r="K100" s="161"/>
      <c r="L100" s="161"/>
      <c r="M100" s="161"/>
      <c r="N100" s="162"/>
      <c r="O100" s="28" t="s">
        <v>713</v>
      </c>
      <c r="W100" s="97"/>
      <c r="Y100" s="163"/>
      <c r="Z100" s="101"/>
      <c r="AA100" s="221"/>
      <c r="AD100" s="164"/>
      <c r="AE100" s="165"/>
      <c r="AF100" s="165"/>
      <c r="AG100" s="165"/>
      <c r="AH100" s="165"/>
      <c r="AI100" s="165"/>
      <c r="AJ100" s="165"/>
      <c r="AK100" s="232"/>
      <c r="AM100" s="155"/>
    </row>
    <row r="101" spans="1:44" x14ac:dyDescent="0.3">
      <c r="A101" s="172"/>
      <c r="B101" s="15"/>
      <c r="C101" s="16"/>
      <c r="D101" s="16"/>
      <c r="E101" s="16"/>
      <c r="F101" s="16"/>
      <c r="G101" s="162"/>
      <c r="H101" s="189">
        <v>45469</v>
      </c>
      <c r="I101" s="15">
        <v>13872</v>
      </c>
      <c r="J101" s="16" t="s">
        <v>35</v>
      </c>
      <c r="K101" s="16" t="s">
        <v>35</v>
      </c>
      <c r="L101" s="16"/>
      <c r="M101" s="16" t="s">
        <v>35</v>
      </c>
      <c r="N101" s="162"/>
      <c r="O101" s="173" t="s">
        <v>714</v>
      </c>
      <c r="P101" s="161" t="s">
        <v>715</v>
      </c>
      <c r="Q101" s="161" t="s">
        <v>716</v>
      </c>
      <c r="R101" s="161" t="s">
        <v>544</v>
      </c>
      <c r="S101" s="161" t="s">
        <v>41</v>
      </c>
      <c r="T101" s="174" t="s">
        <v>717</v>
      </c>
      <c r="U101" s="161" t="s">
        <v>718</v>
      </c>
      <c r="V101" s="161" t="s">
        <v>123</v>
      </c>
      <c r="W101" s="97" t="s">
        <v>282</v>
      </c>
      <c r="X101" s="161" t="s">
        <v>719</v>
      </c>
      <c r="Y101" s="175">
        <v>45499</v>
      </c>
      <c r="Z101" s="97"/>
      <c r="AA101" s="222" t="s">
        <v>720</v>
      </c>
      <c r="AB101" s="232">
        <v>657639</v>
      </c>
      <c r="AD101" s="176" t="s">
        <v>35</v>
      </c>
      <c r="AE101" s="165"/>
      <c r="AF101" s="165"/>
      <c r="AG101" s="165"/>
      <c r="AH101" s="165"/>
      <c r="AI101" s="165"/>
      <c r="AJ101" s="165"/>
      <c r="AK101" s="232"/>
    </row>
    <row r="102" spans="1:44" x14ac:dyDescent="0.3">
      <c r="A102" s="172"/>
      <c r="B102" s="15"/>
      <c r="C102" s="16"/>
      <c r="D102" s="16"/>
      <c r="E102" s="16"/>
      <c r="F102" s="16"/>
      <c r="G102" s="162"/>
      <c r="H102" s="189">
        <v>45469</v>
      </c>
      <c r="I102" s="15">
        <v>13770</v>
      </c>
      <c r="J102" s="16" t="s">
        <v>35</v>
      </c>
      <c r="K102" s="16" t="s">
        <v>35</v>
      </c>
      <c r="L102" s="16"/>
      <c r="M102" s="16" t="s">
        <v>35</v>
      </c>
      <c r="N102" s="162" t="s">
        <v>721</v>
      </c>
      <c r="O102" s="173" t="s">
        <v>722</v>
      </c>
      <c r="P102" s="19" t="s">
        <v>723</v>
      </c>
      <c r="Q102" s="19" t="s">
        <v>724</v>
      </c>
      <c r="R102" s="19" t="s">
        <v>725</v>
      </c>
      <c r="S102" s="19" t="s">
        <v>41</v>
      </c>
      <c r="T102" s="39" t="s">
        <v>317</v>
      </c>
      <c r="U102" s="19" t="s">
        <v>185</v>
      </c>
      <c r="V102" s="19" t="s">
        <v>281</v>
      </c>
      <c r="W102" s="22" t="s">
        <v>282</v>
      </c>
      <c r="X102" s="19" t="s">
        <v>726</v>
      </c>
      <c r="Y102" s="33">
        <v>39254</v>
      </c>
      <c r="Z102" s="24"/>
      <c r="AA102" s="218">
        <v>39254</v>
      </c>
      <c r="AB102" s="230">
        <v>496257</v>
      </c>
      <c r="AC102" s="19"/>
      <c r="AD102" s="177" t="s">
        <v>35</v>
      </c>
      <c r="AE102" s="165"/>
      <c r="AF102" s="165"/>
      <c r="AG102" s="165"/>
      <c r="AH102" s="165"/>
      <c r="AI102" s="165"/>
      <c r="AJ102" s="165"/>
      <c r="AK102" s="232"/>
      <c r="AM102" s="155"/>
    </row>
    <row r="103" spans="1:44" x14ac:dyDescent="0.3">
      <c r="A103" s="172"/>
      <c r="B103" s="15"/>
      <c r="C103" s="16"/>
      <c r="D103" s="16"/>
      <c r="E103" s="16"/>
      <c r="F103" s="16"/>
      <c r="G103" s="17"/>
      <c r="H103" s="189">
        <v>45474</v>
      </c>
      <c r="I103" s="15">
        <v>14194</v>
      </c>
      <c r="J103" s="16" t="s">
        <v>35</v>
      </c>
      <c r="K103" s="16" t="s">
        <v>35</v>
      </c>
      <c r="L103" s="16"/>
      <c r="M103" s="16" t="s">
        <v>35</v>
      </c>
      <c r="N103" s="17" t="s">
        <v>727</v>
      </c>
      <c r="O103" s="103" t="s">
        <v>728</v>
      </c>
      <c r="P103" s="19" t="s">
        <v>729</v>
      </c>
      <c r="Q103" s="19" t="s">
        <v>730</v>
      </c>
      <c r="R103" s="19" t="s">
        <v>204</v>
      </c>
      <c r="S103" s="19" t="s">
        <v>41</v>
      </c>
      <c r="T103" s="75" t="s">
        <v>280</v>
      </c>
      <c r="U103" s="19" t="s">
        <v>185</v>
      </c>
      <c r="V103" s="19" t="s">
        <v>731</v>
      </c>
      <c r="W103" s="22" t="s">
        <v>45</v>
      </c>
      <c r="X103" s="19" t="s">
        <v>732</v>
      </c>
      <c r="Y103" s="33">
        <v>35184</v>
      </c>
      <c r="Z103" s="24">
        <v>35501</v>
      </c>
      <c r="AA103" s="218">
        <v>35501</v>
      </c>
      <c r="AB103" s="230">
        <v>338309</v>
      </c>
      <c r="AC103" s="19"/>
      <c r="AD103" s="177" t="s">
        <v>35</v>
      </c>
      <c r="AE103" s="165"/>
      <c r="AF103" s="165"/>
      <c r="AG103" s="165"/>
      <c r="AH103" s="165"/>
      <c r="AI103" s="165"/>
      <c r="AJ103" s="165"/>
      <c r="AK103" s="232"/>
      <c r="AM103" s="155"/>
    </row>
    <row r="104" spans="1:44" x14ac:dyDescent="0.3">
      <c r="A104" s="172"/>
      <c r="C104" s="16"/>
      <c r="D104" s="16"/>
      <c r="E104" s="16"/>
      <c r="F104" s="16"/>
      <c r="G104" s="17"/>
      <c r="H104" s="189">
        <v>45476</v>
      </c>
      <c r="I104">
        <v>14396</v>
      </c>
      <c r="J104" s="16" t="s">
        <v>35</v>
      </c>
      <c r="K104" s="16" t="s">
        <v>35</v>
      </c>
      <c r="L104" s="16"/>
      <c r="M104" s="16" t="s">
        <v>35</v>
      </c>
      <c r="N104" s="17" t="s">
        <v>733</v>
      </c>
      <c r="O104" s="85" t="s">
        <v>734</v>
      </c>
      <c r="P104" s="20" t="s">
        <v>735</v>
      </c>
      <c r="Q104" s="20" t="s">
        <v>736</v>
      </c>
      <c r="R104" s="20" t="s">
        <v>737</v>
      </c>
      <c r="S104" s="20" t="s">
        <v>738</v>
      </c>
      <c r="T104" s="21" t="s">
        <v>317</v>
      </c>
      <c r="U104" s="19" t="s">
        <v>185</v>
      </c>
      <c r="V104" s="19" t="s">
        <v>281</v>
      </c>
      <c r="W104" s="22" t="s">
        <v>45</v>
      </c>
      <c r="X104" s="20" t="s">
        <v>739</v>
      </c>
      <c r="Y104" s="33">
        <v>43817</v>
      </c>
      <c r="Z104" s="24"/>
      <c r="AA104" s="218">
        <v>43817</v>
      </c>
      <c r="AB104" s="82" t="s">
        <v>740</v>
      </c>
      <c r="AC104" s="19"/>
      <c r="AD104" s="178" t="s">
        <v>35</v>
      </c>
      <c r="AE104" s="165"/>
      <c r="AF104" s="165"/>
      <c r="AG104" s="165"/>
      <c r="AH104" s="165"/>
      <c r="AI104" s="165"/>
      <c r="AJ104" s="165"/>
      <c r="AK104" s="232"/>
    </row>
    <row r="105" spans="1:44" x14ac:dyDescent="0.3">
      <c r="A105" s="172"/>
      <c r="C105" s="16"/>
      <c r="D105" s="16"/>
      <c r="E105" s="16"/>
      <c r="F105" s="16"/>
      <c r="G105" s="17"/>
      <c r="H105" s="189">
        <v>45469</v>
      </c>
      <c r="I105">
        <v>13876</v>
      </c>
      <c r="J105" s="16" t="s">
        <v>35</v>
      </c>
      <c r="K105" s="16" t="s">
        <v>35</v>
      </c>
      <c r="L105" s="16"/>
      <c r="M105" s="16" t="s">
        <v>35</v>
      </c>
      <c r="N105" s="17" t="s">
        <v>741</v>
      </c>
      <c r="O105" s="103" t="s">
        <v>742</v>
      </c>
      <c r="P105" s="20" t="s">
        <v>743</v>
      </c>
      <c r="Q105" s="20" t="s">
        <v>744</v>
      </c>
      <c r="R105" s="20" t="s">
        <v>303</v>
      </c>
      <c r="S105" s="19" t="s">
        <v>96</v>
      </c>
      <c r="T105" s="75" t="s">
        <v>280</v>
      </c>
      <c r="U105" s="19" t="s">
        <v>185</v>
      </c>
      <c r="V105" s="19" t="s">
        <v>745</v>
      </c>
      <c r="W105" s="22" t="s">
        <v>45</v>
      </c>
      <c r="X105" s="19" t="s">
        <v>746</v>
      </c>
      <c r="Y105" s="80">
        <v>41536</v>
      </c>
      <c r="Z105" s="142"/>
      <c r="AA105" s="228">
        <v>42355</v>
      </c>
      <c r="AB105" s="82">
        <v>584334</v>
      </c>
      <c r="AC105" s="15"/>
      <c r="AD105" s="177" t="s">
        <v>35</v>
      </c>
      <c r="AE105" s="165"/>
      <c r="AF105" s="165"/>
      <c r="AG105" s="165"/>
      <c r="AH105" s="165"/>
      <c r="AI105" s="165"/>
      <c r="AJ105" s="165"/>
      <c r="AK105" s="232"/>
    </row>
    <row r="106" spans="1:44" x14ac:dyDescent="0.3">
      <c r="A106" s="172"/>
      <c r="C106" s="16"/>
      <c r="D106" s="16"/>
      <c r="E106" s="16"/>
      <c r="F106" s="16"/>
      <c r="G106" s="17"/>
      <c r="H106" s="189">
        <v>45469</v>
      </c>
      <c r="I106">
        <v>13775</v>
      </c>
      <c r="J106" s="16" t="s">
        <v>35</v>
      </c>
      <c r="K106" s="16" t="s">
        <v>35</v>
      </c>
      <c r="L106" s="16"/>
      <c r="M106" s="16" t="s">
        <v>35</v>
      </c>
      <c r="N106" s="17" t="s">
        <v>340</v>
      </c>
      <c r="O106" s="103" t="s">
        <v>747</v>
      </c>
      <c r="P106" s="77" t="s">
        <v>748</v>
      </c>
      <c r="Q106" s="19" t="s">
        <v>749</v>
      </c>
      <c r="R106" s="19" t="s">
        <v>130</v>
      </c>
      <c r="S106" s="19" t="s">
        <v>41</v>
      </c>
      <c r="T106" s="75" t="s">
        <v>280</v>
      </c>
      <c r="U106" s="19" t="s">
        <v>185</v>
      </c>
      <c r="V106" s="19" t="s">
        <v>750</v>
      </c>
      <c r="W106" s="22" t="s">
        <v>45</v>
      </c>
      <c r="X106" s="19" t="s">
        <v>751</v>
      </c>
      <c r="Y106" s="33">
        <v>43132</v>
      </c>
      <c r="Z106" s="24">
        <v>43140</v>
      </c>
      <c r="AA106" s="218">
        <v>43140</v>
      </c>
      <c r="AB106" s="233" t="s">
        <v>752</v>
      </c>
      <c r="AC106" s="102"/>
      <c r="AD106" s="177" t="s">
        <v>35</v>
      </c>
      <c r="AE106" s="165"/>
      <c r="AF106" s="165"/>
      <c r="AG106" s="165"/>
      <c r="AH106" s="165"/>
      <c r="AI106" s="165"/>
      <c r="AJ106" s="165"/>
      <c r="AK106" s="232"/>
      <c r="AM106" s="155"/>
    </row>
    <row r="107" spans="1:44" x14ac:dyDescent="0.3">
      <c r="A107" s="179"/>
      <c r="C107" s="16"/>
      <c r="D107" s="16"/>
      <c r="E107" s="16"/>
      <c r="F107" s="16"/>
      <c r="G107" s="36"/>
      <c r="H107" s="191">
        <v>45469</v>
      </c>
      <c r="I107">
        <v>13769</v>
      </c>
      <c r="J107" s="16" t="s">
        <v>35</v>
      </c>
      <c r="K107" s="16" t="s">
        <v>35</v>
      </c>
      <c r="L107" s="16"/>
      <c r="M107" s="16" t="s">
        <v>35</v>
      </c>
      <c r="N107" s="36" t="s">
        <v>753</v>
      </c>
      <c r="O107" s="173" t="s">
        <v>754</v>
      </c>
      <c r="P107" s="19" t="s">
        <v>755</v>
      </c>
      <c r="Q107" s="19" t="s">
        <v>756</v>
      </c>
      <c r="R107" s="19" t="s">
        <v>400</v>
      </c>
      <c r="S107" s="19" t="s">
        <v>556</v>
      </c>
      <c r="T107" s="39" t="s">
        <v>317</v>
      </c>
      <c r="U107" s="38" t="s">
        <v>185</v>
      </c>
      <c r="V107" s="19" t="s">
        <v>196</v>
      </c>
      <c r="W107" s="40" t="s">
        <v>45</v>
      </c>
      <c r="X107" s="38" t="s">
        <v>757</v>
      </c>
      <c r="Y107" s="33">
        <v>42681</v>
      </c>
      <c r="Z107" s="24"/>
      <c r="AA107" s="218">
        <v>42681</v>
      </c>
      <c r="AB107" s="230">
        <v>593363</v>
      </c>
      <c r="AC107" s="19"/>
      <c r="AD107" s="180" t="s">
        <v>35</v>
      </c>
      <c r="AE107" s="181"/>
      <c r="AF107" s="181"/>
      <c r="AG107" s="181"/>
      <c r="AH107" s="181"/>
      <c r="AI107" s="181"/>
      <c r="AJ107" s="181"/>
      <c r="AK107" s="232"/>
    </row>
    <row r="108" spans="1:44" x14ac:dyDescent="0.3">
      <c r="A108" s="172"/>
      <c r="C108" s="16"/>
      <c r="D108" s="16"/>
      <c r="E108" s="16"/>
      <c r="F108" s="16"/>
      <c r="G108" s="17"/>
      <c r="H108" s="189">
        <v>45469</v>
      </c>
      <c r="I108">
        <v>13772</v>
      </c>
      <c r="J108" s="16" t="s">
        <v>35</v>
      </c>
      <c r="K108" s="16" t="s">
        <v>35</v>
      </c>
      <c r="L108" s="16"/>
      <c r="M108" s="16" t="s">
        <v>35</v>
      </c>
      <c r="N108" s="17" t="s">
        <v>758</v>
      </c>
      <c r="O108" s="85" t="s">
        <v>759</v>
      </c>
      <c r="P108" s="19" t="s">
        <v>760</v>
      </c>
      <c r="Q108" s="19" t="s">
        <v>761</v>
      </c>
      <c r="R108" s="19" t="s">
        <v>204</v>
      </c>
      <c r="S108" s="20" t="s">
        <v>41</v>
      </c>
      <c r="T108" s="21" t="s">
        <v>317</v>
      </c>
      <c r="U108" s="19" t="s">
        <v>185</v>
      </c>
      <c r="V108" s="19" t="s">
        <v>281</v>
      </c>
      <c r="W108" s="22" t="s">
        <v>282</v>
      </c>
      <c r="X108" s="19" t="s">
        <v>762</v>
      </c>
      <c r="Y108" s="33">
        <v>43782</v>
      </c>
      <c r="Z108" s="24"/>
      <c r="AA108" s="218">
        <v>43740</v>
      </c>
      <c r="AB108" s="230">
        <v>621523</v>
      </c>
      <c r="AC108" s="19"/>
      <c r="AD108" s="178" t="s">
        <v>35</v>
      </c>
      <c r="AE108" s="165"/>
      <c r="AF108" s="165"/>
      <c r="AG108" s="165"/>
      <c r="AH108" s="165"/>
      <c r="AI108" s="165"/>
      <c r="AJ108" s="165"/>
      <c r="AK108" s="232"/>
    </row>
    <row r="109" spans="1:44" x14ac:dyDescent="0.3">
      <c r="C109" s="161"/>
      <c r="D109" s="161"/>
      <c r="E109" s="161"/>
      <c r="F109" s="161"/>
      <c r="G109" s="162"/>
      <c r="J109" s="161"/>
      <c r="K109" s="161"/>
      <c r="L109" s="161"/>
      <c r="M109" s="161"/>
      <c r="N109" s="162"/>
      <c r="O109" s="28"/>
      <c r="W109" s="97"/>
      <c r="Y109" s="163"/>
      <c r="Z109" s="101"/>
      <c r="AA109" s="223"/>
      <c r="AD109" s="164">
        <v>8</v>
      </c>
      <c r="AE109" s="165"/>
      <c r="AF109" s="165"/>
      <c r="AG109" s="165"/>
      <c r="AH109" s="165"/>
      <c r="AI109" s="165"/>
      <c r="AJ109" s="165"/>
      <c r="AK109" s="232"/>
      <c r="AM109" s="155"/>
    </row>
  </sheetData>
  <hyperlinks>
    <hyperlink ref="T32" r:id="rId1" xr:uid="{3417389D-AF39-411C-B25C-EF5A51E3DE7D}"/>
    <hyperlink ref="T39" r:id="rId2" xr:uid="{7B74DB74-749A-4A12-9309-D7C2F8C4002E}"/>
    <hyperlink ref="T84" r:id="rId3" xr:uid="{F379FFC7-0D01-4E00-AA25-70728A80D861}"/>
    <hyperlink ref="T88" r:id="rId4" xr:uid="{2E2495AE-8FC8-49F7-A1FB-93917D0D849C}"/>
    <hyperlink ref="T17" r:id="rId5" xr:uid="{90DE27B0-9520-41F2-808B-79A16EE8E3E2}"/>
    <hyperlink ref="T18" r:id="rId6" xr:uid="{37499E27-18C4-4DC5-92E1-A5964A37FD97}"/>
    <hyperlink ref="T48" r:id="rId7" xr:uid="{CA6C100B-881B-43FB-BE17-C57128A0366D}"/>
    <hyperlink ref="T51" r:id="rId8" xr:uid="{9674A695-4E43-43E0-AE32-3CCD219C5CBB}"/>
    <hyperlink ref="T21" r:id="rId9" xr:uid="{1515C57B-C661-4964-8696-453A238A1DAC}"/>
    <hyperlink ref="T16" r:id="rId10" display="dentevincenzo@pec.buffetti.it" xr:uid="{7FD603A3-ED46-4FDA-B10A-93B93B823948}"/>
    <hyperlink ref="T53" r:id="rId11" xr:uid="{E7348E97-5D94-46DC-9F52-F278FF51DBF1}"/>
    <hyperlink ref="T31" r:id="rId12" xr:uid="{AE7E81D1-E6FC-4F67-A08E-C8B79531C80F}"/>
    <hyperlink ref="T7" r:id="rId13" xr:uid="{3245E032-2691-4658-B4B5-697C4C4C1F8A}"/>
    <hyperlink ref="T6" r:id="rId14" xr:uid="{53FF4BB3-8D66-40E6-A8A3-FAAB26ABEC44}"/>
    <hyperlink ref="T67" r:id="rId15" xr:uid="{27E0862A-F286-44E2-9590-B365523B0AFE}"/>
    <hyperlink ref="T4" r:id="rId16" xr:uid="{51E30264-A80D-4C97-8D2C-0C74160B4233}"/>
    <hyperlink ref="T42" r:id="rId17" display="gueyebayesamba@pec.it" xr:uid="{F3EB3AB0-071F-4788-A330-5E82180EC0D4}"/>
    <hyperlink ref="T82" r:id="rId18" xr:uid="{86E82C35-86F4-4450-AA72-830DE667390F}"/>
    <hyperlink ref="T41" r:id="rId19" xr:uid="{8C60C2A5-B47F-427F-A39C-DC66E73E360F}"/>
    <hyperlink ref="T55" r:id="rId20" xr:uid="{064B2452-130C-4AE8-BCAE-9716BBDC435D}"/>
    <hyperlink ref="T64" r:id="rId21" xr:uid="{611B98AC-145E-4392-A9B4-A08B8B60AFB4}"/>
    <hyperlink ref="T46" r:id="rId22" xr:uid="{23754A82-AD91-4B2E-A71C-B17B15B91300}"/>
    <hyperlink ref="T44" r:id="rId23" xr:uid="{9A71B15C-B3CA-45B2-BE8E-FA77EFBCBA43}"/>
    <hyperlink ref="T2" r:id="rId24" xr:uid="{930BF54F-D6FC-4B85-820F-05EEB962CA52}"/>
    <hyperlink ref="T86" r:id="rId25" xr:uid="{924B6107-FE2C-4554-8B7C-6F38410D87F3}"/>
    <hyperlink ref="T50" r:id="rId26" xr:uid="{4EC2D72C-6504-49E8-AAEE-37D185591BD4}"/>
    <hyperlink ref="T9" r:id="rId27" xr:uid="{C5A625EE-40F2-4B84-B04C-602A72FAA3C8}"/>
    <hyperlink ref="T70" r:id="rId28" xr:uid="{64A720A0-9716-46AC-A1E2-7710CFD6046F}"/>
    <hyperlink ref="T57" r:id="rId29" xr:uid="{DD4C061D-7AE6-43CB-9766-EB0FBBF2B63E}"/>
    <hyperlink ref="T29" r:id="rId30" display="studiomasiellot@pec.it" xr:uid="{D410D87B-81D0-4572-BEB5-97AB32666D34}"/>
    <hyperlink ref="T10" r:id="rId31" xr:uid="{C854E25B-6EAD-441E-AB3C-94F7621334B3}"/>
    <hyperlink ref="T87" r:id="rId32" xr:uid="{1BF9C21D-202A-4004-872C-0238AA17FE07}"/>
    <hyperlink ref="T71" r:id="rId33" xr:uid="{8AD6B7A9-CE2B-401A-A4E1-DF94B8B88D29}"/>
    <hyperlink ref="T34" r:id="rId34" xr:uid="{96D3A2C5-4763-496D-A375-2D01E7ABA932}"/>
    <hyperlink ref="T22" r:id="rId35" xr:uid="{9336D430-A3D7-4701-ACC6-6CEBFDDDA191}"/>
    <hyperlink ref="T60" r:id="rId36" xr:uid="{C5FDA70A-4F82-4A3F-B7AE-77729A9FFEB3}"/>
    <hyperlink ref="T24" r:id="rId37" xr:uid="{B9DE2CF7-B6A5-4DD4-947F-A3BC0EDD64FE}"/>
    <hyperlink ref="T83" r:id="rId38" xr:uid="{449FE360-22B3-4B7F-9E32-86367A603FC1}"/>
    <hyperlink ref="T72" r:id="rId39" xr:uid="{CE2EDF2D-7041-4B7F-B080-ACE75ABD65D9}"/>
    <hyperlink ref="T90" r:id="rId40" xr:uid="{8B4F9AEC-33CC-40E3-A115-8942B057FBD9}"/>
    <hyperlink ref="T69" r:id="rId41" xr:uid="{A6017C26-5CF0-4342-91B9-9B9420D279DA}"/>
    <hyperlink ref="T92" r:id="rId42" xr:uid="{C0E28B70-2D29-46E3-9E47-D7BFA8A9681C}"/>
    <hyperlink ref="T5" r:id="rId43" xr:uid="{066433F5-78A5-4C12-A995-D1B89BEDBB95}"/>
    <hyperlink ref="T11" r:id="rId44" xr:uid="{C633BA30-8986-4038-B622-D4A8D4379BEE}"/>
    <hyperlink ref="T26" r:id="rId45" xr:uid="{93C90E55-49D8-45B4-9C29-4E3B5A95F823}"/>
    <hyperlink ref="T56" r:id="rId46" xr:uid="{0208060B-D829-492E-9B17-526DCE6C5EA9}"/>
    <hyperlink ref="T19" r:id="rId47" xr:uid="{FE780219-EB6B-4FB8-BA64-168582568539}"/>
    <hyperlink ref="T12" r:id="rId48" xr:uid="{EB6D41A7-2792-4AB5-BBB7-D29339872846}"/>
    <hyperlink ref="T78" r:id="rId49" xr:uid="{CFAABCD5-BAEF-482F-A710-05AAE3B25F41}"/>
    <hyperlink ref="T28" r:id="rId50" display="mv@pecconfesercentira.it" xr:uid="{A830999C-7634-4626-BB65-63D36233A507}"/>
    <hyperlink ref="T91" r:id="rId51" xr:uid="{A9EB62D5-77C0-4428-BDE6-DD6698361B29}"/>
    <hyperlink ref="T49" r:id="rId52" xr:uid="{B1C2BC2A-5ACD-4A54-A1E4-F65A5A718D56}"/>
    <hyperlink ref="T74" r:id="rId53" xr:uid="{BDE11AB4-402B-4BF4-BD68-8286C6F174F5}"/>
    <hyperlink ref="T40" r:id="rId54" xr:uid="{0E868D74-17F9-4E77-88AD-01A0CD267DAA}"/>
    <hyperlink ref="T65" r:id="rId55" xr:uid="{15962B32-A0A4-4A73-B54C-44FB4998F489}"/>
    <hyperlink ref="T58:T60" r:id="rId56" display="stella.cavallo@pec.it" xr:uid="{38B75648-056B-41B6-AC03-BAA39BD914A7}"/>
    <hyperlink ref="T75" r:id="rId57" xr:uid="{776F82E2-2BB9-485E-A775-482B5DFEEAFC}"/>
    <hyperlink ref="T61" r:id="rId58" xr:uid="{AC9BBB60-5B66-45DE-89D9-8D98190F00DA}"/>
    <hyperlink ref="T68" r:id="rId59" xr:uid="{156ED94A-DA33-4837-9846-67724FC8426A}"/>
    <hyperlink ref="T43" r:id="rId60" xr:uid="{30F8E23B-D3B2-442A-9262-51D5BD8E675C}"/>
    <hyperlink ref="T89" r:id="rId61" xr:uid="{68ACB564-E0A5-4FF0-A20D-A902A2311FE4}"/>
    <hyperlink ref="T79" r:id="rId62" xr:uid="{05CC746D-6F52-40A3-A4EB-DBEC9E9A47EE}"/>
    <hyperlink ref="T38" r:id="rId63" xr:uid="{4F19B299-DCB7-496A-B85A-0D094309D528}"/>
    <hyperlink ref="T62" r:id="rId64" xr:uid="{2045FC9B-E118-4440-B3F8-CA0D8F18AF8D}"/>
    <hyperlink ref="T73" r:id="rId65" xr:uid="{C0A22530-CC54-429A-93E8-7D72F6D7BADA}"/>
    <hyperlink ref="T13" r:id="rId66" xr:uid="{1620B15A-2AB6-4C5E-B26C-642AF7DA81D5}"/>
    <hyperlink ref="T97" r:id="rId67" xr:uid="{1C4CA5A3-9324-42AD-915A-577C2BD3F950}"/>
    <hyperlink ref="T23" r:id="rId68" xr:uid="{91233B06-218C-48BE-8D01-405DD1E43511}"/>
    <hyperlink ref="T96" r:id="rId69" xr:uid="{863D3221-3B15-4F7C-BAF0-008C0B775A5D}"/>
    <hyperlink ref="T94" r:id="rId70" xr:uid="{3F3ACDE5-68DA-4A5C-B18C-D81CC1CEE44D}"/>
    <hyperlink ref="T25" r:id="rId71" xr:uid="{28D0FDDE-F972-45F5-9368-6ABD84C292DD}"/>
    <hyperlink ref="T80" r:id="rId72" xr:uid="{2B474342-5272-4DC9-A7AF-CFD6FD07F40C}"/>
    <hyperlink ref="T76" r:id="rId73" xr:uid="{8F1D4C04-6024-46DA-81F6-0A57F940BC49}"/>
    <hyperlink ref="T14" r:id="rId74" xr:uid="{49B0C374-B6F0-46D6-B636-B0E94D07D366}"/>
    <hyperlink ref="T93" r:id="rId75" xr:uid="{91B842B6-9974-4ACA-9664-C9129A9F4923}"/>
    <hyperlink ref="T101" r:id="rId76" xr:uid="{17CAA19C-2789-4F4E-B635-098C2EA042C4}"/>
    <hyperlink ref="T102" r:id="rId77" xr:uid="{B071C5E2-BE03-477D-804F-FFAB9CCEEB53}"/>
    <hyperlink ref="T103" r:id="rId78" xr:uid="{180B5356-86F3-47B1-9E1B-16B2D9C13C1B}"/>
    <hyperlink ref="T104" r:id="rId79" display="stella.cavallo@pec.it" xr:uid="{41AC24A1-1B0B-4F93-A2A6-E375E42E560A}"/>
    <hyperlink ref="T105" r:id="rId80" xr:uid="{B0BC59F5-EFAF-4960-8867-19875EE0C7FB}"/>
    <hyperlink ref="T106" r:id="rId81" xr:uid="{5B594FE8-A49C-41CA-A2C2-6E7BFF0A424B}"/>
    <hyperlink ref="T107" r:id="rId82" xr:uid="{5AAA455D-DA2B-4C38-9EA1-2BAFF31E067D}"/>
    <hyperlink ref="T108" r:id="rId83" xr:uid="{06A1C445-1250-43EB-9174-E3406AD7F464}"/>
    <hyperlink ref="T95" r:id="rId84" xr:uid="{EB6EC108-7BDB-478A-A790-7AC32E58E7C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GRAD FMP 2024 ALFA</vt:lpstr>
      <vt:lpstr>GRAD FMP 2024 PUB</vt:lpstr>
      <vt:lpstr>GRAD FMP 2024 </vt:lpstr>
      <vt:lpstr>'GRAD FMP 2024 ALFA'!Area_stampa</vt:lpstr>
      <vt:lpstr>'GRAD FMP 2024 PUB'!Area_stampa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Maria Settanni</dc:creator>
  <cp:lastModifiedBy>Vita Maria Settanni</cp:lastModifiedBy>
  <cp:lastPrinted>2024-07-30T07:36:38Z</cp:lastPrinted>
  <dcterms:created xsi:type="dcterms:W3CDTF">2015-06-05T18:19:34Z</dcterms:created>
  <dcterms:modified xsi:type="dcterms:W3CDTF">2024-07-30T08:58:50Z</dcterms:modified>
</cp:coreProperties>
</file>